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0116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cuser/Desktop/"/>
    </mc:Choice>
  </mc:AlternateContent>
  <bookViews>
    <workbookView xWindow="0" yWindow="460" windowWidth="25600" windowHeight="14640" xr2:uid="{00000000-000D-0000-FFFF-FFFF00000000}"/>
  </bookViews>
  <sheets>
    <sheet name="2018" sheetId="24" r:id="rId1"/>
  </sheets>
  <calcPr calcId="171027"/>
</workbook>
</file>

<file path=xl/calcChain.xml><?xml version="1.0" encoding="utf-8"?>
<calcChain xmlns="http://schemas.openxmlformats.org/spreadsheetml/2006/main">
  <c r="D223" i="24" l="1"/>
  <c r="E223" i="24"/>
  <c r="F223" i="24"/>
  <c r="G223" i="24"/>
  <c r="H223" i="24"/>
  <c r="I223" i="24"/>
  <c r="J223" i="24"/>
  <c r="K223" i="24"/>
  <c r="L223" i="24"/>
  <c r="M223" i="24"/>
  <c r="E77" i="24"/>
  <c r="F77" i="24"/>
  <c r="D77" i="24"/>
  <c r="L7" i="24" l="1"/>
  <c r="R15" i="24"/>
  <c r="V13" i="24"/>
  <c r="V2" i="24" s="1"/>
  <c r="W13" i="24"/>
  <c r="AB13" i="24"/>
  <c r="AC13" i="24"/>
  <c r="AC14" i="24" s="1"/>
  <c r="AB2" i="24"/>
  <c r="Q4" i="24" s="1"/>
  <c r="AH13" i="24"/>
  <c r="AI13" i="24"/>
  <c r="AH2" i="24"/>
  <c r="Q5" i="24"/>
  <c r="M20" i="24" s="1"/>
  <c r="V29" i="24"/>
  <c r="W29" i="24"/>
  <c r="V18" i="24"/>
  <c r="Q6" i="24"/>
  <c r="S6" i="24" s="1"/>
  <c r="AB29" i="24"/>
  <c r="AC29" i="24"/>
  <c r="AB18" i="24"/>
  <c r="Q7" i="24"/>
  <c r="M22" i="24" s="1"/>
  <c r="AH29" i="24"/>
  <c r="AI29" i="24"/>
  <c r="AH18" i="24"/>
  <c r="Q8" i="24"/>
  <c r="S8" i="24" s="1"/>
  <c r="V45" i="24"/>
  <c r="W45" i="24"/>
  <c r="V34" i="24"/>
  <c r="Q9" i="24"/>
  <c r="AB45" i="24"/>
  <c r="AC45" i="24"/>
  <c r="AB34" i="24"/>
  <c r="Q10" i="24"/>
  <c r="AH45" i="24"/>
  <c r="AI45" i="24"/>
  <c r="AH34" i="24"/>
  <c r="Q11" i="24"/>
  <c r="V61" i="24"/>
  <c r="W61" i="24"/>
  <c r="V50" i="24"/>
  <c r="Q12" i="24"/>
  <c r="AB61" i="24"/>
  <c r="AC61" i="24"/>
  <c r="AB50" i="24"/>
  <c r="Q13" i="24"/>
  <c r="AH61" i="24"/>
  <c r="AI61" i="24"/>
  <c r="AH50" i="24"/>
  <c r="Q14" i="24"/>
  <c r="O76" i="24"/>
  <c r="O78" i="24"/>
  <c r="O79" i="24"/>
  <c r="C114" i="24"/>
  <c r="C113" i="24" s="1"/>
  <c r="C115" i="24"/>
  <c r="C116" i="24"/>
  <c r="D114" i="24"/>
  <c r="D113" i="24" s="1"/>
  <c r="D115" i="24"/>
  <c r="D116" i="24"/>
  <c r="E114" i="24"/>
  <c r="E113" i="24" s="1"/>
  <c r="E115" i="24"/>
  <c r="E116" i="24"/>
  <c r="F114" i="24"/>
  <c r="F113" i="24" s="1"/>
  <c r="F115" i="24"/>
  <c r="F116" i="24"/>
  <c r="G114" i="24"/>
  <c r="G115" i="24"/>
  <c r="G113" i="24" s="1"/>
  <c r="G116" i="24"/>
  <c r="H114" i="24"/>
  <c r="H113" i="24" s="1"/>
  <c r="H115" i="24"/>
  <c r="H116" i="24"/>
  <c r="I114" i="24"/>
  <c r="I115" i="24"/>
  <c r="I116" i="24"/>
  <c r="I113" i="24"/>
  <c r="J114" i="24"/>
  <c r="J115" i="24"/>
  <c r="J116" i="24"/>
  <c r="J113" i="24"/>
  <c r="K114" i="24"/>
  <c r="K115" i="24"/>
  <c r="K116" i="24"/>
  <c r="K113" i="24"/>
  <c r="L114" i="24"/>
  <c r="L115" i="24"/>
  <c r="L116" i="24"/>
  <c r="L113" i="24"/>
  <c r="M114" i="24"/>
  <c r="M115" i="24"/>
  <c r="M116" i="24"/>
  <c r="M113" i="24"/>
  <c r="N114" i="24"/>
  <c r="N115" i="24"/>
  <c r="N116" i="24"/>
  <c r="N113" i="24"/>
  <c r="F23" i="24"/>
  <c r="H94" i="24" s="1"/>
  <c r="F19" i="24"/>
  <c r="D94" i="24"/>
  <c r="F20" i="24"/>
  <c r="E94" i="24" s="1"/>
  <c r="F21" i="24"/>
  <c r="F94" i="24"/>
  <c r="F22" i="24"/>
  <c r="G94" i="24" s="1"/>
  <c r="O93" i="24"/>
  <c r="D56" i="24"/>
  <c r="E56" i="24"/>
  <c r="F56" i="24"/>
  <c r="O56" i="24" s="1"/>
  <c r="G56" i="24"/>
  <c r="H56" i="24"/>
  <c r="I56" i="24"/>
  <c r="J56" i="24"/>
  <c r="K56" i="24"/>
  <c r="L56" i="24"/>
  <c r="M56" i="24"/>
  <c r="N56" i="24"/>
  <c r="C56" i="24"/>
  <c r="F64" i="24"/>
  <c r="L6" i="24"/>
  <c r="F49" i="24" s="1"/>
  <c r="F25" i="24"/>
  <c r="J94" i="24"/>
  <c r="F24" i="24"/>
  <c r="I94" i="24"/>
  <c r="F26" i="24"/>
  <c r="K94" i="24"/>
  <c r="F27" i="24"/>
  <c r="L94" i="24"/>
  <c r="F28" i="24"/>
  <c r="M94" i="24"/>
  <c r="F29" i="24"/>
  <c r="N94" i="24"/>
  <c r="E135" i="24"/>
  <c r="F189" i="24"/>
  <c r="G189" i="24"/>
  <c r="H189" i="24"/>
  <c r="I189" i="24"/>
  <c r="J189" i="24"/>
  <c r="K189" i="24"/>
  <c r="K206" i="24"/>
  <c r="D145" i="24"/>
  <c r="E145" i="24"/>
  <c r="F145" i="24"/>
  <c r="G145" i="24"/>
  <c r="H145" i="24"/>
  <c r="I145" i="24"/>
  <c r="J145" i="24"/>
  <c r="K145" i="24"/>
  <c r="L145" i="24"/>
  <c r="M145" i="24"/>
  <c r="N145" i="24"/>
  <c r="C145" i="24"/>
  <c r="C79" i="24"/>
  <c r="L4" i="24"/>
  <c r="D35" i="24"/>
  <c r="L5" i="24"/>
  <c r="N5" i="24"/>
  <c r="E35" i="24"/>
  <c r="E43" i="24"/>
  <c r="G35" i="24"/>
  <c r="L8" i="24"/>
  <c r="H35" i="24"/>
  <c r="L9" i="24"/>
  <c r="L10" i="24"/>
  <c r="J49" i="24" s="1"/>
  <c r="N223" i="24"/>
  <c r="C223" i="24"/>
  <c r="O222" i="24"/>
  <c r="O221" i="24"/>
  <c r="O220" i="24"/>
  <c r="O223" i="24"/>
  <c r="P220" i="24" s="1"/>
  <c r="O219" i="24"/>
  <c r="O218" i="24"/>
  <c r="O217" i="24"/>
  <c r="K214" i="24"/>
  <c r="K213" i="24"/>
  <c r="K212" i="24"/>
  <c r="K211" i="24"/>
  <c r="K210" i="24"/>
  <c r="K209" i="24"/>
  <c r="N206" i="24"/>
  <c r="N212" i="24"/>
  <c r="M206" i="24"/>
  <c r="M214" i="24"/>
  <c r="L206" i="24"/>
  <c r="L213" i="24"/>
  <c r="J206" i="24"/>
  <c r="I206" i="24"/>
  <c r="H206" i="24"/>
  <c r="H214" i="24" s="1"/>
  <c r="G206" i="24"/>
  <c r="G214" i="24" s="1"/>
  <c r="F206" i="24"/>
  <c r="F214" i="24" s="1"/>
  <c r="E206" i="24"/>
  <c r="E212" i="24" s="1"/>
  <c r="D206" i="24"/>
  <c r="D211" i="24" s="1"/>
  <c r="C206" i="24"/>
  <c r="C211" i="24" s="1"/>
  <c r="O205" i="24"/>
  <c r="O204" i="24"/>
  <c r="O203" i="24"/>
  <c r="O202" i="24"/>
  <c r="O201" i="24"/>
  <c r="O200" i="24"/>
  <c r="K197" i="24"/>
  <c r="I197" i="24"/>
  <c r="G197" i="24"/>
  <c r="F197" i="24"/>
  <c r="K196" i="24"/>
  <c r="I196" i="24"/>
  <c r="G196" i="24"/>
  <c r="F196" i="24"/>
  <c r="K195" i="24"/>
  <c r="I195" i="24"/>
  <c r="G195" i="24"/>
  <c r="F195" i="24"/>
  <c r="K194" i="24"/>
  <c r="I194" i="24"/>
  <c r="G194" i="24"/>
  <c r="F194" i="24"/>
  <c r="K193" i="24"/>
  <c r="I193" i="24"/>
  <c r="G193" i="24"/>
  <c r="F193" i="24"/>
  <c r="K192" i="24"/>
  <c r="I192" i="24"/>
  <c r="G192" i="24"/>
  <c r="F192" i="24"/>
  <c r="N189" i="24"/>
  <c r="N193" i="24"/>
  <c r="M189" i="24"/>
  <c r="M197" i="24"/>
  <c r="L189" i="24"/>
  <c r="J197" i="24"/>
  <c r="H195" i="24"/>
  <c r="H197" i="24"/>
  <c r="E189" i="24"/>
  <c r="E192" i="24" s="1"/>
  <c r="E197" i="24"/>
  <c r="D189" i="24"/>
  <c r="D196" i="24" s="1"/>
  <c r="C189" i="24"/>
  <c r="O188" i="24"/>
  <c r="O187" i="24"/>
  <c r="O186" i="24"/>
  <c r="O185" i="24"/>
  <c r="O184" i="24"/>
  <c r="O183" i="24"/>
  <c r="O179" i="24"/>
  <c r="O178" i="24"/>
  <c r="O177" i="24"/>
  <c r="O176" i="24"/>
  <c r="O175" i="24"/>
  <c r="O174" i="24"/>
  <c r="O173" i="24"/>
  <c r="O172" i="24"/>
  <c r="O171" i="24"/>
  <c r="O170" i="24"/>
  <c r="O169" i="24"/>
  <c r="O168" i="24"/>
  <c r="O165" i="24"/>
  <c r="O164" i="24"/>
  <c r="O163" i="24"/>
  <c r="P163" i="24" s="1"/>
  <c r="O162" i="24"/>
  <c r="O161" i="24"/>
  <c r="O160" i="24"/>
  <c r="O159" i="24"/>
  <c r="P159" i="24" s="1"/>
  <c r="O158" i="24"/>
  <c r="O157" i="24"/>
  <c r="O156" i="24"/>
  <c r="O155" i="24"/>
  <c r="P155" i="24" s="1"/>
  <c r="O154" i="24"/>
  <c r="N144" i="24"/>
  <c r="M144" i="24"/>
  <c r="L144" i="24"/>
  <c r="K144" i="24"/>
  <c r="J144" i="24"/>
  <c r="I144" i="24"/>
  <c r="H144" i="24"/>
  <c r="G144" i="24"/>
  <c r="C144" i="24"/>
  <c r="D144" i="24"/>
  <c r="E144" i="24"/>
  <c r="O144" i="24" s="1"/>
  <c r="P144" i="24" s="1"/>
  <c r="F144" i="24"/>
  <c r="N143" i="24"/>
  <c r="M143" i="24"/>
  <c r="L143" i="24"/>
  <c r="K143" i="24"/>
  <c r="J143" i="24"/>
  <c r="I143" i="24"/>
  <c r="H143" i="24"/>
  <c r="G143" i="24"/>
  <c r="F143" i="24"/>
  <c r="C143" i="24"/>
  <c r="D143" i="24"/>
  <c r="E143" i="24"/>
  <c r="O143" i="24"/>
  <c r="P143" i="24" s="1"/>
  <c r="O139" i="24"/>
  <c r="O138" i="24"/>
  <c r="N135" i="24"/>
  <c r="M135" i="24"/>
  <c r="L135" i="24"/>
  <c r="K135" i="24"/>
  <c r="J135" i="24"/>
  <c r="I135" i="24"/>
  <c r="H135" i="24"/>
  <c r="G135" i="24"/>
  <c r="C135" i="24"/>
  <c r="O135" i="24" s="1"/>
  <c r="D135" i="24"/>
  <c r="F135" i="24"/>
  <c r="O134" i="24"/>
  <c r="P134" i="24" s="1"/>
  <c r="O133" i="24"/>
  <c r="P133" i="24" s="1"/>
  <c r="O132" i="24"/>
  <c r="P132" i="24" s="1"/>
  <c r="O124" i="24"/>
  <c r="O122" i="24"/>
  <c r="N118" i="24"/>
  <c r="M118" i="24"/>
  <c r="L118" i="24"/>
  <c r="K118" i="24"/>
  <c r="J118" i="24"/>
  <c r="I118" i="24"/>
  <c r="H118" i="24"/>
  <c r="G118" i="24"/>
  <c r="F118" i="24"/>
  <c r="E118" i="24"/>
  <c r="D118" i="24"/>
  <c r="C118" i="24"/>
  <c r="O116" i="24"/>
  <c r="P115" i="24"/>
  <c r="L125" i="24"/>
  <c r="J120" i="24"/>
  <c r="J121" i="24"/>
  <c r="P114" i="24"/>
  <c r="N123" i="24"/>
  <c r="M83" i="24"/>
  <c r="O96" i="24"/>
  <c r="O92" i="24"/>
  <c r="M84" i="24"/>
  <c r="N79" i="24"/>
  <c r="M79" i="24"/>
  <c r="L79" i="24"/>
  <c r="K79" i="24"/>
  <c r="J79" i="24"/>
  <c r="I79" i="24"/>
  <c r="H79" i="24"/>
  <c r="G79" i="24"/>
  <c r="F79" i="24"/>
  <c r="E79" i="24"/>
  <c r="D79" i="24"/>
  <c r="N72" i="24"/>
  <c r="M72" i="24"/>
  <c r="L72" i="24"/>
  <c r="K72" i="24"/>
  <c r="J72" i="24"/>
  <c r="I72" i="24"/>
  <c r="H72" i="24"/>
  <c r="G72" i="24"/>
  <c r="F72" i="24"/>
  <c r="E72" i="24"/>
  <c r="D72" i="24"/>
  <c r="C72" i="24"/>
  <c r="N66" i="24"/>
  <c r="M66" i="24"/>
  <c r="L66" i="24"/>
  <c r="K66" i="24"/>
  <c r="J66" i="24"/>
  <c r="I66" i="24"/>
  <c r="H66" i="24"/>
  <c r="G66" i="24"/>
  <c r="C66" i="24"/>
  <c r="D66" i="24"/>
  <c r="E66" i="24"/>
  <c r="F66" i="24"/>
  <c r="N65" i="24"/>
  <c r="M65" i="24"/>
  <c r="L65" i="24"/>
  <c r="K65" i="24"/>
  <c r="J65" i="24"/>
  <c r="I65" i="24"/>
  <c r="H65" i="24"/>
  <c r="G65" i="24"/>
  <c r="F65" i="24"/>
  <c r="E65" i="24"/>
  <c r="D65" i="24"/>
  <c r="C65" i="24"/>
  <c r="M64" i="24"/>
  <c r="L64" i="24"/>
  <c r="K64" i="24"/>
  <c r="J64" i="24"/>
  <c r="I64" i="24"/>
  <c r="H64" i="24"/>
  <c r="G64" i="24"/>
  <c r="E64" i="24"/>
  <c r="D64" i="24"/>
  <c r="C64" i="24"/>
  <c r="O63" i="24"/>
  <c r="O62" i="24"/>
  <c r="O61" i="24"/>
  <c r="P61" i="24"/>
  <c r="AJ61" i="24"/>
  <c r="AJ60" i="24"/>
  <c r="AD60" i="24"/>
  <c r="X60" i="24"/>
  <c r="AJ59" i="24"/>
  <c r="AD59" i="24"/>
  <c r="X59" i="24"/>
  <c r="X61" i="24"/>
  <c r="Y59" i="24"/>
  <c r="AJ58" i="24"/>
  <c r="AD58" i="24"/>
  <c r="X58" i="24"/>
  <c r="AJ57" i="24"/>
  <c r="AK57" i="24"/>
  <c r="AD57" i="24"/>
  <c r="X57" i="24"/>
  <c r="Y57" i="24"/>
  <c r="AJ56" i="24"/>
  <c r="AD56" i="24"/>
  <c r="X56" i="24"/>
  <c r="L12" i="24"/>
  <c r="L49" i="24"/>
  <c r="L57" i="24"/>
  <c r="AJ55" i="24"/>
  <c r="AK55" i="24"/>
  <c r="AD55" i="24"/>
  <c r="X55" i="24"/>
  <c r="AJ54" i="24"/>
  <c r="AD54" i="24"/>
  <c r="X54" i="24"/>
  <c r="O54" i="24"/>
  <c r="AJ53" i="24"/>
  <c r="AD53" i="24"/>
  <c r="X53" i="24"/>
  <c r="AJ52" i="24"/>
  <c r="AK52" i="24"/>
  <c r="AD52" i="24"/>
  <c r="X52" i="24"/>
  <c r="Y52" i="24"/>
  <c r="O52" i="24"/>
  <c r="O50" i="24"/>
  <c r="AJ44" i="24"/>
  <c r="AD44" i="24"/>
  <c r="AD45" i="24"/>
  <c r="AE44" i="24"/>
  <c r="X44" i="24"/>
  <c r="AJ43" i="24"/>
  <c r="AD43" i="24"/>
  <c r="AE43" i="24"/>
  <c r="X43" i="24"/>
  <c r="AJ42" i="24"/>
  <c r="AD42" i="24"/>
  <c r="AE42" i="24"/>
  <c r="X42" i="24"/>
  <c r="AJ41" i="24"/>
  <c r="AD41" i="24"/>
  <c r="AE41" i="24"/>
  <c r="X41" i="24"/>
  <c r="AJ40" i="24"/>
  <c r="AD40" i="24"/>
  <c r="X40" i="24"/>
  <c r="AJ39" i="24"/>
  <c r="AD39" i="24"/>
  <c r="X39" i="24"/>
  <c r="AJ38" i="24"/>
  <c r="AJ45" i="24"/>
  <c r="AK38" i="24"/>
  <c r="AD38" i="24"/>
  <c r="AE38" i="24"/>
  <c r="X38" i="24"/>
  <c r="AJ37" i="24"/>
  <c r="AD37" i="24"/>
  <c r="AE37" i="24"/>
  <c r="X37" i="24"/>
  <c r="AJ36" i="24"/>
  <c r="AD36" i="24"/>
  <c r="X36" i="24"/>
  <c r="J31" i="24"/>
  <c r="H31" i="24"/>
  <c r="C31" i="24"/>
  <c r="B31" i="24"/>
  <c r="J30" i="24"/>
  <c r="H30" i="24"/>
  <c r="O30" i="24" s="1"/>
  <c r="E30" i="24"/>
  <c r="D30" i="24"/>
  <c r="C30" i="24"/>
  <c r="B30" i="24"/>
  <c r="Q29" i="24"/>
  <c r="O29" i="24"/>
  <c r="L29" i="24"/>
  <c r="AJ28" i="24"/>
  <c r="AD28" i="24"/>
  <c r="X28" i="24"/>
  <c r="Q28" i="24"/>
  <c r="O28" i="24"/>
  <c r="L28" i="24"/>
  <c r="AJ27" i="24"/>
  <c r="AD27" i="24"/>
  <c r="X27" i="24"/>
  <c r="Q27" i="24"/>
  <c r="O27" i="24"/>
  <c r="L27" i="24"/>
  <c r="I27" i="24"/>
  <c r="AJ26" i="24"/>
  <c r="AK26" i="24" s="1"/>
  <c r="AD26" i="24"/>
  <c r="X26" i="24"/>
  <c r="Q26" i="24"/>
  <c r="O26" i="24"/>
  <c r="L26" i="24"/>
  <c r="AJ25" i="24"/>
  <c r="AD25" i="24"/>
  <c r="X25" i="24"/>
  <c r="Y25" i="24" s="1"/>
  <c r="Q25" i="24"/>
  <c r="O25" i="24"/>
  <c r="L25" i="24"/>
  <c r="AJ24" i="24"/>
  <c r="AD24" i="24"/>
  <c r="X24" i="24"/>
  <c r="Q24" i="24"/>
  <c r="O24" i="24"/>
  <c r="L24" i="24"/>
  <c r="I24" i="24"/>
  <c r="AJ23" i="24"/>
  <c r="AD23" i="24"/>
  <c r="X23" i="24"/>
  <c r="Q23" i="24"/>
  <c r="O23" i="24"/>
  <c r="L23" i="24"/>
  <c r="AJ22" i="24"/>
  <c r="AD22" i="24"/>
  <c r="X22" i="24"/>
  <c r="Q22" i="24"/>
  <c r="Q18" i="24"/>
  <c r="Q19" i="24"/>
  <c r="Q31" i="24" s="1"/>
  <c r="Q20" i="24"/>
  <c r="Q21" i="24"/>
  <c r="O22" i="24"/>
  <c r="L22" i="24"/>
  <c r="F18" i="24"/>
  <c r="F30" i="24" s="1"/>
  <c r="AJ21" i="24"/>
  <c r="AK21" i="24" s="1"/>
  <c r="AD21" i="24"/>
  <c r="X21" i="24"/>
  <c r="O21" i="24"/>
  <c r="L21" i="24"/>
  <c r="AJ20" i="24"/>
  <c r="AD20" i="24"/>
  <c r="X20" i="24"/>
  <c r="O20" i="24"/>
  <c r="O18" i="24"/>
  <c r="O31" i="24" s="1"/>
  <c r="O19" i="24"/>
  <c r="L20" i="24"/>
  <c r="K20" i="24"/>
  <c r="L19" i="24"/>
  <c r="L18" i="24"/>
  <c r="L14" i="24"/>
  <c r="L13" i="24"/>
  <c r="AJ12" i="24"/>
  <c r="AD12" i="24"/>
  <c r="X12" i="24"/>
  <c r="AJ11" i="24"/>
  <c r="AK11" i="24" s="1"/>
  <c r="AD11" i="24"/>
  <c r="X11" i="24"/>
  <c r="L11" i="24"/>
  <c r="AJ10" i="24"/>
  <c r="AK10" i="24" s="1"/>
  <c r="AD10" i="24"/>
  <c r="X10" i="24"/>
  <c r="AJ9" i="24"/>
  <c r="AD9" i="24"/>
  <c r="X9" i="24"/>
  <c r="N9" i="24"/>
  <c r="AJ8" i="24"/>
  <c r="AD8" i="24"/>
  <c r="X8" i="24"/>
  <c r="AJ7" i="24"/>
  <c r="AD7" i="24"/>
  <c r="X7" i="24"/>
  <c r="AJ6" i="24"/>
  <c r="AD6" i="24"/>
  <c r="X6" i="24"/>
  <c r="F35" i="24"/>
  <c r="F45" i="24" s="1"/>
  <c r="AJ5" i="24"/>
  <c r="AD5" i="24"/>
  <c r="X5" i="24"/>
  <c r="AJ4" i="24"/>
  <c r="AK4" i="24" s="1"/>
  <c r="AD4" i="24"/>
  <c r="X4" i="24"/>
  <c r="N4" i="24"/>
  <c r="L3" i="24"/>
  <c r="C49" i="24" s="1"/>
  <c r="AK39" i="24"/>
  <c r="N83" i="24"/>
  <c r="I123" i="24"/>
  <c r="I83" i="24"/>
  <c r="L35" i="24"/>
  <c r="L44" i="24"/>
  <c r="M49" i="24"/>
  <c r="M35" i="24"/>
  <c r="N49" i="24"/>
  <c r="N53" i="24"/>
  <c r="N35" i="24"/>
  <c r="N213" i="24"/>
  <c r="C195" i="24"/>
  <c r="N211" i="24"/>
  <c r="N196" i="24"/>
  <c r="N209" i="24"/>
  <c r="N214" i="24"/>
  <c r="C35" i="24"/>
  <c r="C45" i="24"/>
  <c r="K49" i="24"/>
  <c r="K35" i="24"/>
  <c r="M77" i="24"/>
  <c r="C197" i="24"/>
  <c r="N210" i="24"/>
  <c r="N195" i="24"/>
  <c r="C192" i="24"/>
  <c r="M192" i="24"/>
  <c r="M193" i="24"/>
  <c r="P118" i="24"/>
  <c r="I18" i="24"/>
  <c r="K23" i="24"/>
  <c r="I77" i="24"/>
  <c r="I120" i="24"/>
  <c r="I126" i="24" s="1"/>
  <c r="M120" i="24"/>
  <c r="N13" i="24"/>
  <c r="N14" i="24"/>
  <c r="N12" i="24"/>
  <c r="N11" i="24"/>
  <c r="H49" i="24"/>
  <c r="N8" i="24"/>
  <c r="AI30" i="24"/>
  <c r="AJ29" i="24"/>
  <c r="AK20" i="24" s="1"/>
  <c r="G49" i="24"/>
  <c r="G57" i="24"/>
  <c r="M55" i="24"/>
  <c r="S14" i="24"/>
  <c r="J83" i="24"/>
  <c r="L120" i="24"/>
  <c r="L77" i="24"/>
  <c r="D197" i="24"/>
  <c r="D195" i="24"/>
  <c r="D194" i="24"/>
  <c r="D193" i="24"/>
  <c r="L195" i="24"/>
  <c r="L193" i="24"/>
  <c r="C214" i="24"/>
  <c r="C213" i="24"/>
  <c r="C212" i="24"/>
  <c r="C210" i="24"/>
  <c r="C209" i="24"/>
  <c r="L214" i="24"/>
  <c r="L212" i="24"/>
  <c r="L211" i="24"/>
  <c r="L210" i="24"/>
  <c r="G18" i="24"/>
  <c r="I25" i="24"/>
  <c r="J123" i="24"/>
  <c r="AI46" i="24"/>
  <c r="N125" i="24"/>
  <c r="N120" i="24"/>
  <c r="Y53" i="24"/>
  <c r="AK53" i="24"/>
  <c r="K125" i="24"/>
  <c r="I125" i="24"/>
  <c r="H192" i="24"/>
  <c r="H193" i="24"/>
  <c r="H194" i="24"/>
  <c r="H196" i="24"/>
  <c r="D209" i="24"/>
  <c r="H210" i="24"/>
  <c r="H211" i="24"/>
  <c r="H213" i="24"/>
  <c r="M194" i="24"/>
  <c r="E195" i="24"/>
  <c r="M195" i="24"/>
  <c r="M196" i="24"/>
  <c r="M209" i="24"/>
  <c r="I210" i="24"/>
  <c r="M210" i="24"/>
  <c r="I211" i="24"/>
  <c r="M211" i="24"/>
  <c r="I212" i="24"/>
  <c r="M212" i="24"/>
  <c r="M213" i="24"/>
  <c r="J192" i="24"/>
  <c r="J193" i="24"/>
  <c r="J194" i="24"/>
  <c r="J195" i="24"/>
  <c r="J196" i="24"/>
  <c r="J210" i="24"/>
  <c r="J212" i="24"/>
  <c r="AK41" i="24"/>
  <c r="AK37" i="24"/>
  <c r="L53" i="24"/>
  <c r="C44" i="24"/>
  <c r="K44" i="24"/>
  <c r="K43" i="24"/>
  <c r="K46" i="24"/>
  <c r="K45" i="24"/>
  <c r="K42" i="24"/>
  <c r="AK58" i="24"/>
  <c r="Y58" i="24"/>
  <c r="N44" i="24"/>
  <c r="N42" i="24"/>
  <c r="N46" i="24"/>
  <c r="N43" i="24"/>
  <c r="N45" i="24"/>
  <c r="AK59" i="24"/>
  <c r="AK61" i="24"/>
  <c r="J126" i="24"/>
  <c r="AI62" i="24"/>
  <c r="AK56" i="24"/>
  <c r="AH30" i="24"/>
  <c r="AK54" i="24"/>
  <c r="M45" i="24"/>
  <c r="M43" i="24"/>
  <c r="M44" i="24"/>
  <c r="H45" i="24"/>
  <c r="N117" i="24"/>
  <c r="M29" i="24"/>
  <c r="N29" i="24"/>
  <c r="Y54" i="24"/>
  <c r="Y55" i="24"/>
  <c r="Y61" i="24"/>
  <c r="AK60" i="24"/>
  <c r="AH62" i="24"/>
  <c r="AK28" i="24"/>
  <c r="F211" i="24"/>
  <c r="F210" i="24"/>
  <c r="F213" i="24"/>
  <c r="F212" i="24"/>
  <c r="F209" i="24"/>
  <c r="L31" i="24"/>
  <c r="O118" i="24"/>
  <c r="F46" i="24"/>
  <c r="F42" i="24"/>
  <c r="N6" i="24"/>
  <c r="F44" i="24"/>
  <c r="F43" i="24"/>
  <c r="P217" i="24"/>
  <c r="E214" i="24"/>
  <c r="E196" i="24"/>
  <c r="E194" i="24"/>
  <c r="E193" i="24"/>
  <c r="O189" i="24"/>
  <c r="P185" i="24" s="1"/>
  <c r="E45" i="24"/>
  <c r="E49" i="24"/>
  <c r="E57" i="24" s="1"/>
  <c r="AI14" i="24"/>
  <c r="N85" i="24"/>
  <c r="N119" i="24"/>
  <c r="J84" i="24"/>
  <c r="H57" i="24"/>
  <c r="H55" i="24"/>
  <c r="H53" i="24"/>
  <c r="H51" i="24"/>
  <c r="X45" i="24"/>
  <c r="Y36" i="24"/>
  <c r="Y40" i="24"/>
  <c r="Y43" i="24"/>
  <c r="AD61" i="24"/>
  <c r="AE53" i="24"/>
  <c r="AE56" i="24"/>
  <c r="N55" i="24"/>
  <c r="N51" i="24"/>
  <c r="L42" i="24"/>
  <c r="L46" i="24"/>
  <c r="L43" i="24"/>
  <c r="L45" i="24"/>
  <c r="N126" i="24"/>
  <c r="N121" i="24"/>
  <c r="Y44" i="24"/>
  <c r="W62" i="24"/>
  <c r="V62" i="24"/>
  <c r="AE36" i="24"/>
  <c r="AE40" i="24"/>
  <c r="AE45" i="24"/>
  <c r="AE39" i="24"/>
  <c r="I23" i="24"/>
  <c r="L121" i="24"/>
  <c r="L126" i="24"/>
  <c r="AK24" i="24"/>
  <c r="F31" i="24"/>
  <c r="K25" i="24"/>
  <c r="K55" i="24"/>
  <c r="K51" i="24"/>
  <c r="K53" i="24"/>
  <c r="K57" i="24"/>
  <c r="K18" i="24"/>
  <c r="K19" i="24"/>
  <c r="I19" i="24"/>
  <c r="G19" i="24"/>
  <c r="G20" i="24"/>
  <c r="G21" i="24"/>
  <c r="I20" i="24"/>
  <c r="Q30" i="24"/>
  <c r="C196" i="24"/>
  <c r="C193" i="24"/>
  <c r="C194" i="24"/>
  <c r="L194" i="24"/>
  <c r="L197" i="24"/>
  <c r="L192" i="24"/>
  <c r="L196" i="24"/>
  <c r="M126" i="24"/>
  <c r="M121" i="24"/>
  <c r="C43" i="24"/>
  <c r="C46" i="24"/>
  <c r="C42" i="24"/>
  <c r="I84" i="24"/>
  <c r="N84" i="24"/>
  <c r="N86" i="24"/>
  <c r="AK45" i="24"/>
  <c r="AK44" i="24"/>
  <c r="AK43" i="24"/>
  <c r="AK36" i="24"/>
  <c r="AK42" i="24"/>
  <c r="AH14" i="24"/>
  <c r="AJ13" i="24"/>
  <c r="K21" i="24"/>
  <c r="I21" i="24"/>
  <c r="K24" i="24"/>
  <c r="K26" i="24"/>
  <c r="I26" i="24"/>
  <c r="K27" i="24"/>
  <c r="K28" i="24"/>
  <c r="I28" i="24"/>
  <c r="K29" i="24"/>
  <c r="P29" i="24"/>
  <c r="I29" i="24"/>
  <c r="X29" i="24"/>
  <c r="Y20" i="24"/>
  <c r="K83" i="24"/>
  <c r="K77" i="24"/>
  <c r="K123" i="24"/>
  <c r="K120" i="24"/>
  <c r="H46" i="24"/>
  <c r="H42" i="24"/>
  <c r="H43" i="24"/>
  <c r="H44" i="24"/>
  <c r="E46" i="24"/>
  <c r="E42" i="24"/>
  <c r="E44" i="24"/>
  <c r="D213" i="24"/>
  <c r="Y56" i="24"/>
  <c r="Y60" i="24"/>
  <c r="J125" i="24"/>
  <c r="P116" i="24"/>
  <c r="M46" i="24"/>
  <c r="M42" i="24"/>
  <c r="L55" i="24"/>
  <c r="L51" i="24"/>
  <c r="AH46" i="24"/>
  <c r="AK40" i="24"/>
  <c r="AC46" i="24"/>
  <c r="J77" i="24"/>
  <c r="I214" i="24"/>
  <c r="I209" i="24"/>
  <c r="I213" i="24"/>
  <c r="M57" i="24"/>
  <c r="M51" i="24"/>
  <c r="M53" i="24"/>
  <c r="Y37" i="24"/>
  <c r="Y42" i="24"/>
  <c r="N57" i="24"/>
  <c r="M123" i="24"/>
  <c r="M125" i="24"/>
  <c r="L123" i="24"/>
  <c r="L83" i="24"/>
  <c r="O115" i="24"/>
  <c r="N197" i="24"/>
  <c r="N194" i="24"/>
  <c r="N192" i="24"/>
  <c r="D214" i="24"/>
  <c r="D210" i="24"/>
  <c r="D212" i="24"/>
  <c r="J214" i="24"/>
  <c r="J209" i="24"/>
  <c r="J211" i="24"/>
  <c r="J213" i="24"/>
  <c r="P221" i="24"/>
  <c r="I49" i="24"/>
  <c r="I35" i="24"/>
  <c r="P218" i="24"/>
  <c r="J35" i="24"/>
  <c r="N10" i="24"/>
  <c r="L209" i="24"/>
  <c r="D192" i="24"/>
  <c r="D49" i="24"/>
  <c r="D55" i="24"/>
  <c r="D42" i="24"/>
  <c r="D46" i="24"/>
  <c r="D43" i="24"/>
  <c r="D44" i="24"/>
  <c r="D45" i="24"/>
  <c r="Y23" i="24"/>
  <c r="Y24" i="24"/>
  <c r="Y22" i="24"/>
  <c r="P219" i="24"/>
  <c r="P222" i="24"/>
  <c r="P187" i="24"/>
  <c r="E55" i="24"/>
  <c r="E53" i="24"/>
  <c r="E51" i="24"/>
  <c r="J42" i="24"/>
  <c r="J45" i="24"/>
  <c r="J43" i="24"/>
  <c r="J46" i="24"/>
  <c r="J44" i="24"/>
  <c r="AK13" i="24"/>
  <c r="AK7" i="24"/>
  <c r="AK8" i="24"/>
  <c r="AK9" i="24"/>
  <c r="AB62" i="24"/>
  <c r="M27" i="24"/>
  <c r="S12" i="24"/>
  <c r="L117" i="24"/>
  <c r="W30" i="24"/>
  <c r="AE59" i="24"/>
  <c r="AE52" i="24"/>
  <c r="AE61" i="24"/>
  <c r="AE57" i="24"/>
  <c r="AE58" i="24"/>
  <c r="AE55" i="24"/>
  <c r="I117" i="24"/>
  <c r="M24" i="24"/>
  <c r="S9" i="24"/>
  <c r="S5" i="24"/>
  <c r="I43" i="24"/>
  <c r="I46" i="24"/>
  <c r="I45" i="24"/>
  <c r="I42" i="24"/>
  <c r="I44" i="24"/>
  <c r="L84" i="24"/>
  <c r="V46" i="24"/>
  <c r="K84" i="24"/>
  <c r="Y29" i="24"/>
  <c r="Y21" i="24"/>
  <c r="Y27" i="24"/>
  <c r="Y26" i="24"/>
  <c r="Y28" i="24"/>
  <c r="AK6" i="24"/>
  <c r="AB46" i="24"/>
  <c r="W46" i="24"/>
  <c r="AK12" i="24"/>
  <c r="K117" i="24"/>
  <c r="S11" i="24"/>
  <c r="M26" i="24"/>
  <c r="I53" i="24"/>
  <c r="I55" i="24"/>
  <c r="I51" i="24"/>
  <c r="I57" i="24"/>
  <c r="K121" i="24"/>
  <c r="K126" i="24"/>
  <c r="AK5" i="24"/>
  <c r="M25" i="24"/>
  <c r="J117" i="24"/>
  <c r="S10" i="24"/>
  <c r="AC62" i="24"/>
  <c r="V30" i="24"/>
  <c r="AE60" i="24"/>
  <c r="AE54" i="24"/>
  <c r="Y45" i="24"/>
  <c r="Y41" i="24"/>
  <c r="Y39" i="24"/>
  <c r="Y38" i="24"/>
  <c r="AB14" i="24"/>
  <c r="D51" i="24"/>
  <c r="D57" i="24"/>
  <c r="D53" i="24"/>
  <c r="N25" i="24"/>
  <c r="P25" i="24"/>
  <c r="N24" i="24"/>
  <c r="P24" i="24"/>
  <c r="N27" i="24"/>
  <c r="P27" i="24"/>
  <c r="J85" i="24"/>
  <c r="J86" i="24"/>
  <c r="J119" i="24"/>
  <c r="L85" i="24"/>
  <c r="L86" i="24"/>
  <c r="L119" i="24"/>
  <c r="K85" i="24"/>
  <c r="K86" i="24"/>
  <c r="K119" i="24"/>
  <c r="N26" i="24"/>
  <c r="P26" i="24"/>
  <c r="I119" i="24"/>
  <c r="I85" i="24"/>
  <c r="I86" i="24" s="1"/>
  <c r="S13" i="24"/>
  <c r="M117" i="24"/>
  <c r="M28" i="24"/>
  <c r="N28" i="24"/>
  <c r="P28" i="24"/>
  <c r="M85" i="24"/>
  <c r="M86" i="24"/>
  <c r="M119" i="24"/>
  <c r="O91" i="24"/>
  <c r="G211" i="24"/>
  <c r="P186" i="24"/>
  <c r="P184" i="24"/>
  <c r="P188" i="24"/>
  <c r="P183" i="24"/>
  <c r="O166" i="24"/>
  <c r="P164" i="24" s="1"/>
  <c r="K22" i="24"/>
  <c r="K31" i="24"/>
  <c r="G22" i="24"/>
  <c r="G23" i="24"/>
  <c r="G24" i="24" s="1"/>
  <c r="G25" i="24" s="1"/>
  <c r="G26" i="24" s="1"/>
  <c r="G27" i="24" s="1"/>
  <c r="G28" i="24" s="1"/>
  <c r="G29" i="24" s="1"/>
  <c r="O114" i="24"/>
  <c r="I22" i="24"/>
  <c r="I31" i="24"/>
  <c r="G43" i="24"/>
  <c r="G45" i="24"/>
  <c r="G46" i="24"/>
  <c r="G44" i="24"/>
  <c r="N7" i="24"/>
  <c r="G51" i="24"/>
  <c r="G55" i="24"/>
  <c r="G42" i="24"/>
  <c r="G53" i="24"/>
  <c r="AB30" i="24"/>
  <c r="AD29" i="24"/>
  <c r="AE29" i="24" s="1"/>
  <c r="P158" i="24"/>
  <c r="Q158" i="24" s="1"/>
  <c r="AE28" i="24"/>
  <c r="AC30" i="24"/>
  <c r="AE20" i="24"/>
  <c r="G209" i="24" l="1"/>
  <c r="H212" i="24"/>
  <c r="H209" i="24"/>
  <c r="E209" i="24"/>
  <c r="E210" i="24"/>
  <c r="G213" i="24"/>
  <c r="G210" i="24"/>
  <c r="O206" i="24"/>
  <c r="G212" i="24"/>
  <c r="E211" i="24"/>
  <c r="E213" i="24"/>
  <c r="O180" i="24"/>
  <c r="P161" i="24"/>
  <c r="P156" i="24"/>
  <c r="P165" i="24"/>
  <c r="P162" i="24"/>
  <c r="Q162" i="24" s="1"/>
  <c r="P154" i="24"/>
  <c r="P160" i="24"/>
  <c r="P157" i="24"/>
  <c r="I121" i="24"/>
  <c r="O64" i="24"/>
  <c r="O65" i="24"/>
  <c r="O66" i="24"/>
  <c r="F117" i="24"/>
  <c r="F85" i="24" s="1"/>
  <c r="M21" i="24"/>
  <c r="N22" i="24"/>
  <c r="P22" i="24"/>
  <c r="G117" i="24"/>
  <c r="G85" i="24" s="1"/>
  <c r="AE21" i="24"/>
  <c r="AE23" i="24"/>
  <c r="AE22" i="24"/>
  <c r="S7" i="24"/>
  <c r="AE27" i="24"/>
  <c r="AE26" i="24"/>
  <c r="AE24" i="24"/>
  <c r="AE25" i="24"/>
  <c r="AK25" i="24"/>
  <c r="AK27" i="24"/>
  <c r="H117" i="24"/>
  <c r="H85" i="24" s="1"/>
  <c r="AK23" i="24"/>
  <c r="M23" i="24"/>
  <c r="AK29" i="24"/>
  <c r="AK22" i="24"/>
  <c r="P20" i="24"/>
  <c r="N20" i="24"/>
  <c r="E117" i="24"/>
  <c r="E85" i="24" s="1"/>
  <c r="M19" i="24"/>
  <c r="D117" i="24"/>
  <c r="D85" i="24" s="1"/>
  <c r="S4" i="24"/>
  <c r="AE6" i="24"/>
  <c r="AD13" i="24"/>
  <c r="W14" i="24"/>
  <c r="Q3" i="24"/>
  <c r="V14" i="24"/>
  <c r="X13" i="24"/>
  <c r="C120" i="24"/>
  <c r="C77" i="24"/>
  <c r="O77" i="24" s="1"/>
  <c r="O113" i="24"/>
  <c r="P113" i="24" s="1"/>
  <c r="C123" i="24"/>
  <c r="P123" i="24" s="1"/>
  <c r="C94" i="24"/>
  <c r="D95" i="24" s="1"/>
  <c r="D97" i="24" s="1"/>
  <c r="C83" i="24"/>
  <c r="C125" i="24"/>
  <c r="P125" i="24" s="1"/>
  <c r="H77" i="24"/>
  <c r="H119" i="24"/>
  <c r="H123" i="24"/>
  <c r="H120" i="24"/>
  <c r="H125" i="24"/>
  <c r="H83" i="24"/>
  <c r="D125" i="24"/>
  <c r="D123" i="24"/>
  <c r="D119" i="24"/>
  <c r="D120" i="24"/>
  <c r="D83" i="24"/>
  <c r="H95" i="24"/>
  <c r="H97" i="24" s="1"/>
  <c r="E123" i="24"/>
  <c r="E125" i="24"/>
  <c r="E83" i="24"/>
  <c r="E119" i="24"/>
  <c r="E120" i="24"/>
  <c r="I30" i="24"/>
  <c r="K30" i="24"/>
  <c r="G83" i="24"/>
  <c r="G119" i="24"/>
  <c r="G77" i="24"/>
  <c r="G120" i="24"/>
  <c r="G123" i="24"/>
  <c r="G125" i="24"/>
  <c r="F123" i="24"/>
  <c r="F83" i="24"/>
  <c r="F125" i="24"/>
  <c r="F119" i="24"/>
  <c r="F120" i="24"/>
  <c r="J57" i="24"/>
  <c r="J53" i="24"/>
  <c r="J51" i="24"/>
  <c r="J55" i="24"/>
  <c r="F57" i="24"/>
  <c r="F51" i="24"/>
  <c r="F53" i="24"/>
  <c r="F55" i="24"/>
  <c r="C53" i="24"/>
  <c r="C51" i="24"/>
  <c r="C55" i="24"/>
  <c r="C57" i="24"/>
  <c r="O49" i="24"/>
  <c r="N3" i="24"/>
  <c r="P204" i="24" l="1"/>
  <c r="P203" i="24"/>
  <c r="P202" i="24"/>
  <c r="P200" i="24"/>
  <c r="P205" i="24"/>
  <c r="P201" i="24"/>
  <c r="P179" i="24"/>
  <c r="P171" i="24"/>
  <c r="P178" i="24"/>
  <c r="P177" i="24"/>
  <c r="P176" i="24"/>
  <c r="P174" i="24"/>
  <c r="P172" i="24"/>
  <c r="P175" i="24"/>
  <c r="P170" i="24"/>
  <c r="P168" i="24"/>
  <c r="P180" i="24" s="1"/>
  <c r="P173" i="24"/>
  <c r="P169" i="24"/>
  <c r="P166" i="24"/>
  <c r="Q154" i="24"/>
  <c r="N21" i="24"/>
  <c r="P21" i="24"/>
  <c r="P23" i="24"/>
  <c r="N23" i="24"/>
  <c r="AE8" i="24"/>
  <c r="AE10" i="24"/>
  <c r="AE4" i="24"/>
  <c r="AE13" i="24"/>
  <c r="AE11" i="24"/>
  <c r="AE9" i="24"/>
  <c r="AE7" i="24"/>
  <c r="AE5" i="24"/>
  <c r="AE12" i="24"/>
  <c r="P19" i="24"/>
  <c r="N19" i="24"/>
  <c r="M18" i="24"/>
  <c r="Q15" i="24"/>
  <c r="S15" i="24" s="1"/>
  <c r="S3" i="24"/>
  <c r="C117" i="24"/>
  <c r="Y11" i="24"/>
  <c r="Y13" i="24"/>
  <c r="Y4" i="24"/>
  <c r="Y8" i="24"/>
  <c r="Y5" i="24"/>
  <c r="Y9" i="24"/>
  <c r="Y6" i="24"/>
  <c r="Y10" i="24"/>
  <c r="Y7" i="24"/>
  <c r="Y12" i="24"/>
  <c r="E86" i="24"/>
  <c r="E84" i="24"/>
  <c r="H126" i="24"/>
  <c r="H121" i="24"/>
  <c r="C121" i="24"/>
  <c r="P121" i="24" s="1"/>
  <c r="O120" i="24"/>
  <c r="C126" i="24"/>
  <c r="G84" i="24"/>
  <c r="G86" i="24"/>
  <c r="F126" i="24"/>
  <c r="F121" i="24"/>
  <c r="C106" i="24"/>
  <c r="I95" i="24"/>
  <c r="I97" i="24" s="1"/>
  <c r="O94" i="24"/>
  <c r="M95" i="24"/>
  <c r="M97" i="24" s="1"/>
  <c r="C95" i="24"/>
  <c r="C97" i="24" s="1"/>
  <c r="L95" i="24"/>
  <c r="L97" i="24" s="1"/>
  <c r="J95" i="24"/>
  <c r="J97" i="24" s="1"/>
  <c r="K95" i="24"/>
  <c r="K97" i="24" s="1"/>
  <c r="N95" i="24"/>
  <c r="N97" i="24" s="1"/>
  <c r="D84" i="24"/>
  <c r="D86" i="24"/>
  <c r="F95" i="24"/>
  <c r="F97" i="24" s="1"/>
  <c r="F86" i="24"/>
  <c r="F84" i="24"/>
  <c r="G121" i="24"/>
  <c r="G126" i="24"/>
  <c r="E95" i="24"/>
  <c r="E97" i="24" s="1"/>
  <c r="E121" i="24"/>
  <c r="E126" i="24"/>
  <c r="D121" i="24"/>
  <c r="D126" i="24"/>
  <c r="H84" i="24"/>
  <c r="H86" i="24"/>
  <c r="O83" i="24"/>
  <c r="C84" i="24"/>
  <c r="O84" i="24" s="1"/>
  <c r="P84" i="24"/>
  <c r="G95" i="24"/>
  <c r="G97" i="24" s="1"/>
  <c r="O55" i="24"/>
  <c r="O53" i="24"/>
  <c r="O57" i="24"/>
  <c r="O51" i="24"/>
  <c r="P117" i="24" l="1"/>
  <c r="C85" i="24"/>
  <c r="O117" i="24"/>
  <c r="C119" i="24"/>
  <c r="P119" i="24" s="1"/>
  <c r="P18" i="24"/>
  <c r="P31" i="24" s="1"/>
  <c r="N18" i="24"/>
  <c r="N31" i="24" s="1"/>
  <c r="M31" i="24"/>
  <c r="M30" i="24"/>
  <c r="P30" i="24" s="1"/>
  <c r="O97" i="24"/>
  <c r="D106" i="24"/>
  <c r="C108" i="24"/>
  <c r="C107" i="24"/>
  <c r="O85" i="24" l="1"/>
  <c r="O86" i="24" s="1"/>
  <c r="C86" i="24"/>
  <c r="D108" i="24"/>
  <c r="E106" i="24"/>
  <c r="D107" i="24"/>
  <c r="E108" i="24" l="1"/>
  <c r="E107" i="24"/>
  <c r="F106" i="24"/>
  <c r="F108" i="24" l="1"/>
  <c r="G106" i="24"/>
  <c r="F107" i="24"/>
  <c r="G108" i="24" l="1"/>
  <c r="H106" i="24"/>
  <c r="G107" i="24"/>
  <c r="H108" i="24" l="1"/>
  <c r="H107" i="24"/>
  <c r="I106" i="24"/>
  <c r="I107" i="24" l="1"/>
  <c r="I108" i="24"/>
  <c r="J106" i="24"/>
  <c r="J108" i="24" l="1"/>
  <c r="K106" i="24"/>
  <c r="J107" i="24"/>
  <c r="K108" i="24" l="1"/>
  <c r="L106" i="24"/>
  <c r="K107" i="24"/>
  <c r="L108" i="24" l="1"/>
  <c r="L107" i="24"/>
  <c r="M106" i="24"/>
  <c r="M107" i="24" l="1"/>
  <c r="M108" i="24"/>
  <c r="N106" i="24"/>
  <c r="N108" i="24" l="1"/>
  <c r="N107" i="24"/>
</calcChain>
</file>

<file path=xl/sharedStrings.xml><?xml version="1.0" encoding="utf-8"?>
<sst xmlns="http://schemas.openxmlformats.org/spreadsheetml/2006/main" count="604" uniqueCount="157">
  <si>
    <t>１月</t>
    <rPh sb="1" eb="2">
      <t>ガツ</t>
    </rPh>
    <phoneticPr fontId="2"/>
  </si>
  <si>
    <t>２月</t>
    <rPh sb="1" eb="2">
      <t>ガツ</t>
    </rPh>
    <phoneticPr fontId="2"/>
  </si>
  <si>
    <t>３月</t>
    <rPh sb="1" eb="2">
      <t>ガツ</t>
    </rPh>
    <phoneticPr fontId="2"/>
  </si>
  <si>
    <t>新患数</t>
    <rPh sb="0" eb="2">
      <t>シンカン</t>
    </rPh>
    <rPh sb="2" eb="3">
      <t>スウ</t>
    </rPh>
    <phoneticPr fontId="2"/>
  </si>
  <si>
    <t>紹介</t>
    <rPh sb="0" eb="2">
      <t>ショウカイ</t>
    </rPh>
    <phoneticPr fontId="2"/>
  </si>
  <si>
    <t>HP</t>
    <phoneticPr fontId="2"/>
  </si>
  <si>
    <t>看板</t>
    <rPh sb="0" eb="2">
      <t>カンバン</t>
    </rPh>
    <phoneticPr fontId="2"/>
  </si>
  <si>
    <t>チラシ</t>
    <phoneticPr fontId="2"/>
  </si>
  <si>
    <t>エキテン</t>
    <phoneticPr fontId="2"/>
  </si>
  <si>
    <t>情報誌</t>
    <rPh sb="0" eb="2">
      <t>ジョウホウ</t>
    </rPh>
    <rPh sb="2" eb="3">
      <t>シ</t>
    </rPh>
    <phoneticPr fontId="2"/>
  </si>
  <si>
    <t>その他</t>
    <rPh sb="2" eb="3">
      <t>ホカ</t>
    </rPh>
    <phoneticPr fontId="2"/>
  </si>
  <si>
    <t>体験</t>
    <rPh sb="0" eb="2">
      <t>タイケン</t>
    </rPh>
    <phoneticPr fontId="2"/>
  </si>
  <si>
    <t>戻り</t>
    <rPh sb="0" eb="1">
      <t>モド</t>
    </rPh>
    <phoneticPr fontId="2"/>
  </si>
  <si>
    <t>共有</t>
    <rPh sb="0" eb="2">
      <t>キョウユウ</t>
    </rPh>
    <phoneticPr fontId="2"/>
  </si>
  <si>
    <t>合計</t>
    <rPh sb="0" eb="2">
      <t>ゴウケイ</t>
    </rPh>
    <phoneticPr fontId="2"/>
  </si>
  <si>
    <t>TEL</t>
    <phoneticPr fontId="2"/>
  </si>
  <si>
    <t>予約率</t>
    <rPh sb="0" eb="2">
      <t>ヨヤク</t>
    </rPh>
    <rPh sb="2" eb="3">
      <t>リツ</t>
    </rPh>
    <phoneticPr fontId="2"/>
  </si>
  <si>
    <t>顧客数</t>
    <rPh sb="0" eb="3">
      <t>コキャクスウ</t>
    </rPh>
    <phoneticPr fontId="2"/>
  </si>
  <si>
    <t>キャンセル</t>
    <phoneticPr fontId="2"/>
  </si>
  <si>
    <t>率</t>
    <rPh sb="0" eb="1">
      <t>リツ</t>
    </rPh>
    <phoneticPr fontId="2"/>
  </si>
  <si>
    <t>顧客数</t>
    <rPh sb="0" eb="2">
      <t>コキャク</t>
    </rPh>
    <rPh sb="2" eb="3">
      <t>スウ</t>
    </rPh>
    <phoneticPr fontId="2"/>
  </si>
  <si>
    <t>1月</t>
    <rPh sb="1" eb="2">
      <t>ガツ</t>
    </rPh>
    <phoneticPr fontId="2"/>
  </si>
  <si>
    <t>年齢層</t>
    <rPh sb="0" eb="2">
      <t>ネンレイ</t>
    </rPh>
    <rPh sb="2" eb="3">
      <t>ソウ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</si>
  <si>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</si>
  <si>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</si>
  <si>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割合</t>
    <rPh sb="0" eb="2">
      <t>ワリアイ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</si>
  <si>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</si>
  <si>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</si>
  <si>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</si>
  <si>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</si>
  <si>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</si>
  <si>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</si>
  <si>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</si>
  <si>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</si>
  <si>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</si>
  <si>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</si>
  <si>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</si>
  <si>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売上</t>
    <rPh sb="0" eb="2">
      <t>ウリアゲ</t>
    </rPh>
    <phoneticPr fontId="2"/>
  </si>
  <si>
    <t>施術</t>
    <rPh sb="0" eb="2">
      <t>セジュツ</t>
    </rPh>
    <phoneticPr fontId="2"/>
  </si>
  <si>
    <t>物販</t>
    <rPh sb="0" eb="2">
      <t>ブッパン</t>
    </rPh>
    <phoneticPr fontId="2"/>
  </si>
  <si>
    <t>コース</t>
    <phoneticPr fontId="2"/>
  </si>
  <si>
    <t>累計</t>
    <rPh sb="0" eb="2">
      <t>ルイケイ</t>
    </rPh>
    <phoneticPr fontId="2"/>
  </si>
  <si>
    <t>総来院数</t>
    <rPh sb="0" eb="1">
      <t>ソウ</t>
    </rPh>
    <rPh sb="1" eb="3">
      <t>ライイン</t>
    </rPh>
    <rPh sb="3" eb="4">
      <t>スウ</t>
    </rPh>
    <phoneticPr fontId="2"/>
  </si>
  <si>
    <t>回数単価</t>
    <rPh sb="0" eb="2">
      <t>カイスウ</t>
    </rPh>
    <rPh sb="2" eb="4">
      <t>タンカ</t>
    </rPh>
    <phoneticPr fontId="2"/>
  </si>
  <si>
    <t>稼働日数</t>
    <rPh sb="0" eb="2">
      <t>カドウ</t>
    </rPh>
    <rPh sb="2" eb="4">
      <t>ニッスウ</t>
    </rPh>
    <phoneticPr fontId="2"/>
  </si>
  <si>
    <t>1日金額</t>
    <rPh sb="1" eb="2">
      <t>ニチ</t>
    </rPh>
    <rPh sb="2" eb="4">
      <t>キンガク</t>
    </rPh>
    <phoneticPr fontId="2"/>
  </si>
  <si>
    <t>1日人数</t>
    <rPh sb="1" eb="2">
      <t>ニチ</t>
    </rPh>
    <rPh sb="2" eb="4">
      <t>ニンズウ</t>
    </rPh>
    <phoneticPr fontId="2"/>
  </si>
  <si>
    <t>月顧客</t>
    <rPh sb="0" eb="1">
      <t>ツキ</t>
    </rPh>
    <rPh sb="1" eb="3">
      <t>コキャク</t>
    </rPh>
    <phoneticPr fontId="2"/>
  </si>
  <si>
    <t>回転数</t>
    <rPh sb="0" eb="3">
      <t>カイテンスウ</t>
    </rPh>
    <phoneticPr fontId="2"/>
  </si>
  <si>
    <t>稼働（35人）</t>
    <rPh sb="0" eb="2">
      <t>カドウ</t>
    </rPh>
    <rPh sb="5" eb="6">
      <t>ニン</t>
    </rPh>
    <phoneticPr fontId="2"/>
  </si>
  <si>
    <t>客単価</t>
    <rPh sb="0" eb="3">
      <t>キャクタンカ</t>
    </rPh>
    <phoneticPr fontId="2"/>
  </si>
  <si>
    <t>20日ave</t>
    <rPh sb="2" eb="3">
      <t>ニチ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</si>
  <si>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</si>
  <si>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</si>
  <si>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</si>
  <si>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平均</t>
    <rPh sb="0" eb="2">
      <t>ヘイキン</t>
    </rPh>
    <phoneticPr fontId="2"/>
  </si>
  <si>
    <t>＜リピート率と人数＞</t>
    <rPh sb="5" eb="6">
      <t>リツ</t>
    </rPh>
    <rPh sb="7" eb="9">
      <t>ニンズウ</t>
    </rPh>
    <phoneticPr fontId="2"/>
  </si>
  <si>
    <t>７月</t>
    <rPh sb="1" eb="2">
      <t>ガツ</t>
    </rPh>
    <phoneticPr fontId="2"/>
  </si>
  <si>
    <t>８月</t>
    <rPh sb="1" eb="2">
      <t>ガツ</t>
    </rPh>
    <phoneticPr fontId="2"/>
  </si>
  <si>
    <t>９月</t>
    <rPh sb="1" eb="2">
      <t>ガツ</t>
    </rPh>
    <phoneticPr fontId="2"/>
  </si>
  <si>
    <t>人数</t>
    <rPh sb="0" eb="2">
      <t>ニンズウ</t>
    </rPh>
    <phoneticPr fontId="2"/>
  </si>
  <si>
    <t>1-2回目</t>
    <rPh sb="3" eb="4">
      <t>カイ</t>
    </rPh>
    <rPh sb="4" eb="5">
      <t>メ</t>
    </rPh>
    <phoneticPr fontId="2"/>
  </si>
  <si>
    <t>2-3回目</t>
    <rPh sb="3" eb="4">
      <t>カイ</t>
    </rPh>
    <rPh sb="4" eb="5">
      <t>メ</t>
    </rPh>
    <phoneticPr fontId="2"/>
  </si>
  <si>
    <t>3-4回目</t>
    <rPh sb="3" eb="4">
      <t>カイ</t>
    </rPh>
    <rPh sb="4" eb="5">
      <t>メ</t>
    </rPh>
    <phoneticPr fontId="2"/>
  </si>
  <si>
    <t>4-5回目</t>
    <rPh sb="3" eb="4">
      <t>カイ</t>
    </rPh>
    <rPh sb="4" eb="5">
      <t>メ</t>
    </rPh>
    <phoneticPr fontId="2"/>
  </si>
  <si>
    <t>5-6回目</t>
    <rPh sb="3" eb="4">
      <t>カイ</t>
    </rPh>
    <rPh sb="4" eb="5">
      <t>メ</t>
    </rPh>
    <phoneticPr fontId="2"/>
  </si>
  <si>
    <t>＜初回回数券成約率＞</t>
    <rPh sb="1" eb="3">
      <t>ショカイ</t>
    </rPh>
    <rPh sb="3" eb="6">
      <t>カイスウケン</t>
    </rPh>
    <rPh sb="6" eb="8">
      <t>セイヤク</t>
    </rPh>
    <rPh sb="8" eb="9">
      <t>リツ</t>
    </rPh>
    <phoneticPr fontId="2"/>
  </si>
  <si>
    <t>新規（人）</t>
    <rPh sb="0" eb="2">
      <t>シンキ</t>
    </rPh>
    <rPh sb="3" eb="4">
      <t>ニン</t>
    </rPh>
    <phoneticPr fontId="2"/>
  </si>
  <si>
    <t>１０月</t>
    <rPh sb="2" eb="3">
      <t>ガツ</t>
    </rPh>
    <phoneticPr fontId="2"/>
  </si>
  <si>
    <t>１１月</t>
    <rPh sb="2" eb="3">
      <t>ガツ</t>
    </rPh>
    <phoneticPr fontId="2"/>
  </si>
  <si>
    <t>１２月</t>
    <rPh sb="2" eb="3">
      <t>ガツ</t>
    </rPh>
    <phoneticPr fontId="2"/>
  </si>
  <si>
    <t>５回（人）</t>
    <rPh sb="1" eb="2">
      <t>カイ</t>
    </rPh>
    <rPh sb="3" eb="4">
      <t>ニン</t>
    </rPh>
    <phoneticPr fontId="2"/>
  </si>
  <si>
    <t>１０回（人）</t>
    <rPh sb="2" eb="3">
      <t>カイ</t>
    </rPh>
    <rPh sb="4" eb="5">
      <t>ニン</t>
    </rPh>
    <phoneticPr fontId="2"/>
  </si>
  <si>
    <t>２０回（人）</t>
    <rPh sb="2" eb="3">
      <t>カイ</t>
    </rPh>
    <rPh sb="4" eb="5">
      <t>ニン</t>
    </rPh>
    <phoneticPr fontId="2"/>
  </si>
  <si>
    <t>＜回数券販売数＞</t>
    <rPh sb="1" eb="4">
      <t>カイスウケン</t>
    </rPh>
    <rPh sb="4" eb="6">
      <t>ハンバイ</t>
    </rPh>
    <rPh sb="6" eb="7">
      <t>スウ</t>
    </rPh>
    <phoneticPr fontId="2"/>
  </si>
  <si>
    <t>総計</t>
    <rPh sb="0" eb="2">
      <t>ソウケイ</t>
    </rPh>
    <phoneticPr fontId="2"/>
  </si>
  <si>
    <t>全体</t>
    <rPh sb="0" eb="2">
      <t>ゼンタイ</t>
    </rPh>
    <phoneticPr fontId="2"/>
  </si>
  <si>
    <t>５回</t>
    <rPh sb="1" eb="2">
      <t>カイ</t>
    </rPh>
    <phoneticPr fontId="2"/>
  </si>
  <si>
    <t>１０回</t>
    <rPh sb="2" eb="3">
      <t>カイ</t>
    </rPh>
    <phoneticPr fontId="2"/>
  </si>
  <si>
    <t>２０回</t>
    <rPh sb="2" eb="3">
      <t>カイ</t>
    </rPh>
    <phoneticPr fontId="2"/>
  </si>
  <si>
    <t>既存</t>
    <rPh sb="0" eb="2">
      <t>キゾン</t>
    </rPh>
    <phoneticPr fontId="2"/>
  </si>
  <si>
    <t>回数券顧客数</t>
    <rPh sb="0" eb="3">
      <t>カイスウケン</t>
    </rPh>
    <rPh sb="3" eb="5">
      <t>コキャク</t>
    </rPh>
    <rPh sb="5" eb="6">
      <t>スウ</t>
    </rPh>
    <phoneticPr fontId="2"/>
  </si>
  <si>
    <t>回数券離脱数</t>
    <rPh sb="0" eb="3">
      <t>カイスウケン</t>
    </rPh>
    <rPh sb="3" eb="5">
      <t>リダツ</t>
    </rPh>
    <rPh sb="5" eb="6">
      <t>スウ</t>
    </rPh>
    <phoneticPr fontId="2"/>
  </si>
  <si>
    <t>回数券離脱率</t>
    <rPh sb="0" eb="3">
      <t>カイスウケン</t>
    </rPh>
    <rPh sb="3" eb="5">
      <t>リダツ</t>
    </rPh>
    <rPh sb="5" eb="6">
      <t>リツ</t>
    </rPh>
    <phoneticPr fontId="2"/>
  </si>
  <si>
    <t>＜新規単価＞</t>
    <rPh sb="1" eb="3">
      <t>シンキ</t>
    </rPh>
    <rPh sb="3" eb="5">
      <t>タンカ</t>
    </rPh>
    <phoneticPr fontId="2"/>
  </si>
  <si>
    <t>4月</t>
    <phoneticPr fontId="2"/>
  </si>
  <si>
    <t>新規売上</t>
    <rPh sb="0" eb="2">
      <t>シンキ</t>
    </rPh>
    <rPh sb="2" eb="4">
      <t>ウリアゲ</t>
    </rPh>
    <phoneticPr fontId="2"/>
  </si>
  <si>
    <t>新規割合</t>
    <rPh sb="0" eb="2">
      <t>シンキ</t>
    </rPh>
    <rPh sb="2" eb="4">
      <t>ワリアイ</t>
    </rPh>
    <phoneticPr fontId="2"/>
  </si>
  <si>
    <t>%</t>
    <phoneticPr fontId="2"/>
  </si>
  <si>
    <t>新規人数</t>
    <rPh sb="0" eb="2">
      <t>シンキ</t>
    </rPh>
    <rPh sb="2" eb="4">
      <t>ニンズウ</t>
    </rPh>
    <phoneticPr fontId="2"/>
  </si>
  <si>
    <t>新規単価</t>
    <rPh sb="0" eb="2">
      <t>シンキ</t>
    </rPh>
    <rPh sb="2" eb="4">
      <t>タンカ</t>
    </rPh>
    <phoneticPr fontId="2"/>
  </si>
  <si>
    <t>＜既存単価＞</t>
    <rPh sb="1" eb="3">
      <t>キゾン</t>
    </rPh>
    <rPh sb="3" eb="5">
      <t>タンカ</t>
    </rPh>
    <phoneticPr fontId="2"/>
  </si>
  <si>
    <t>既存売上(全体ー新規)</t>
    <rPh sb="0" eb="2">
      <t>キゾン</t>
    </rPh>
    <rPh sb="2" eb="4">
      <t>ウリアゲ</t>
    </rPh>
    <phoneticPr fontId="2"/>
  </si>
  <si>
    <t>既存割合</t>
    <rPh sb="0" eb="2">
      <t>キゾン</t>
    </rPh>
    <rPh sb="2" eb="4">
      <t>ワリアイ</t>
    </rPh>
    <phoneticPr fontId="2"/>
  </si>
  <si>
    <t>既存人数（全体ー新規）</t>
    <rPh sb="0" eb="2">
      <t>キゾン</t>
    </rPh>
    <rPh sb="2" eb="4">
      <t>ニンズウ</t>
    </rPh>
    <phoneticPr fontId="2"/>
  </si>
  <si>
    <t>既存単価</t>
    <rPh sb="0" eb="2">
      <t>キゾン</t>
    </rPh>
    <rPh sb="2" eb="4">
      <t>タンカ</t>
    </rPh>
    <phoneticPr fontId="2"/>
  </si>
  <si>
    <t>＜年間LTV＞</t>
    <rPh sb="1" eb="3">
      <t>ネンカン</t>
    </rPh>
    <phoneticPr fontId="2"/>
  </si>
  <si>
    <t>2015年売上</t>
    <rPh sb="4" eb="5">
      <t>ネン</t>
    </rPh>
    <rPh sb="5" eb="7">
      <t>ウリアゲ</t>
    </rPh>
    <phoneticPr fontId="2"/>
  </si>
  <si>
    <t>2016年売上</t>
    <rPh sb="4" eb="5">
      <t>ネン</t>
    </rPh>
    <rPh sb="5" eb="7">
      <t>ウリアゲ</t>
    </rPh>
    <phoneticPr fontId="2"/>
  </si>
  <si>
    <t>2017年売上</t>
    <rPh sb="4" eb="5">
      <t>ネン</t>
    </rPh>
    <rPh sb="5" eb="7">
      <t>ウリアゲ</t>
    </rPh>
    <phoneticPr fontId="2"/>
  </si>
  <si>
    <r>
      <t>201</t>
    </r>
    <r>
      <rPr>
        <sz val="11"/>
        <color theme="1"/>
        <rFont val="ＭＳ Ｐゴシック"/>
        <family val="3"/>
        <charset val="128"/>
        <scheme val="minor"/>
      </rPr>
      <t>8</t>
    </r>
    <r>
      <rPr>
        <sz val="11"/>
        <color theme="1"/>
        <rFont val="ＭＳ Ｐゴシック"/>
        <family val="3"/>
        <charset val="128"/>
        <scheme val="minor"/>
      </rPr>
      <t>年売上</t>
    </r>
    <rPh sb="4" eb="5">
      <t>ネン</t>
    </rPh>
    <rPh sb="5" eb="7">
      <t>ウリアゲ</t>
    </rPh>
    <phoneticPr fontId="2"/>
  </si>
  <si>
    <t>過去１年合計</t>
    <rPh sb="0" eb="2">
      <t>カコ</t>
    </rPh>
    <rPh sb="3" eb="4">
      <t>ネン</t>
    </rPh>
    <rPh sb="4" eb="6">
      <t>ゴウケイ</t>
    </rPh>
    <phoneticPr fontId="2"/>
  </si>
  <si>
    <t>１年顧客数</t>
    <rPh sb="1" eb="2">
      <t>ネン</t>
    </rPh>
    <rPh sb="2" eb="5">
      <t>コキャクスウ</t>
    </rPh>
    <phoneticPr fontId="2"/>
  </si>
  <si>
    <t>年間ＬＴＶ</t>
    <rPh sb="0" eb="2">
      <t>ネンカン</t>
    </rPh>
    <phoneticPr fontId="2"/>
  </si>
  <si>
    <t>＜ラップ＞</t>
    <phoneticPr fontId="2"/>
  </si>
  <si>
    <t>2015年累計</t>
    <rPh sb="4" eb="5">
      <t>ネン</t>
    </rPh>
    <rPh sb="5" eb="7">
      <t>ルイケイ</t>
    </rPh>
    <phoneticPr fontId="2"/>
  </si>
  <si>
    <t>2016年累計</t>
    <rPh sb="4" eb="5">
      <t>ネン</t>
    </rPh>
    <rPh sb="5" eb="7">
      <t>ルイケイ</t>
    </rPh>
    <phoneticPr fontId="2"/>
  </si>
  <si>
    <t>2017年累計</t>
    <rPh sb="4" eb="5">
      <t>ネン</t>
    </rPh>
    <rPh sb="5" eb="7">
      <t>ルイケイ</t>
    </rPh>
    <phoneticPr fontId="2"/>
  </si>
  <si>
    <r>
      <t>201</t>
    </r>
    <r>
      <rPr>
        <sz val="11"/>
        <color theme="1"/>
        <rFont val="ＭＳ Ｐゴシック"/>
        <family val="3"/>
        <charset val="128"/>
        <scheme val="minor"/>
      </rPr>
      <t>8</t>
    </r>
    <r>
      <rPr>
        <sz val="11"/>
        <color theme="1"/>
        <rFont val="ＭＳ Ｐゴシック"/>
        <family val="3"/>
        <charset val="128"/>
        <scheme val="minor"/>
      </rPr>
      <t>年累計</t>
    </r>
    <rPh sb="4" eb="5">
      <t>ネン</t>
    </rPh>
    <rPh sb="5" eb="7">
      <t>ルイケイ</t>
    </rPh>
    <phoneticPr fontId="2"/>
  </si>
  <si>
    <t>昨年対比</t>
    <rPh sb="0" eb="2">
      <t>サクネン</t>
    </rPh>
    <rPh sb="2" eb="4">
      <t>タイヒ</t>
    </rPh>
    <phoneticPr fontId="2"/>
  </si>
  <si>
    <t>一昨年対比</t>
    <rPh sb="0" eb="3">
      <t>イッサクネン</t>
    </rPh>
    <rPh sb="3" eb="5">
      <t>タイヒ</t>
    </rPh>
    <phoneticPr fontId="2"/>
  </si>
  <si>
    <t>＜売上内訳＞</t>
    <rPh sb="1" eb="3">
      <t>ウリアゲ</t>
    </rPh>
    <rPh sb="3" eb="5">
      <t>ウチワケ</t>
    </rPh>
    <phoneticPr fontId="2"/>
  </si>
  <si>
    <t>（O脚、ダイ）</t>
    <rPh sb="2" eb="3">
      <t>キャク</t>
    </rPh>
    <phoneticPr fontId="2"/>
  </si>
  <si>
    <t>今月回数</t>
    <rPh sb="0" eb="2">
      <t>コンゲツ</t>
    </rPh>
    <rPh sb="2" eb="4">
      <t>カイスウ</t>
    </rPh>
    <phoneticPr fontId="2"/>
  </si>
  <si>
    <t>顧客単価</t>
    <rPh sb="0" eb="2">
      <t>コキャク</t>
    </rPh>
    <rPh sb="2" eb="4">
      <t>タンカ</t>
    </rPh>
    <phoneticPr fontId="2"/>
  </si>
  <si>
    <t>単発売上</t>
    <rPh sb="0" eb="2">
      <t>タンパツ</t>
    </rPh>
    <rPh sb="2" eb="4">
      <t>ウリアゲ</t>
    </rPh>
    <phoneticPr fontId="2"/>
  </si>
  <si>
    <t>単発割合</t>
    <rPh sb="0" eb="2">
      <t>タンパツ</t>
    </rPh>
    <rPh sb="2" eb="4">
      <t>ワリアイ</t>
    </rPh>
    <phoneticPr fontId="2"/>
  </si>
  <si>
    <t>券売上</t>
    <rPh sb="0" eb="1">
      <t>ケン</t>
    </rPh>
    <rPh sb="1" eb="3">
      <t>ウリアゲ</t>
    </rPh>
    <phoneticPr fontId="2"/>
  </si>
  <si>
    <t>券割合</t>
    <rPh sb="0" eb="1">
      <t>ケン</t>
    </rPh>
    <rPh sb="1" eb="3">
      <t>ワリアイ</t>
    </rPh>
    <phoneticPr fontId="2"/>
  </si>
  <si>
    <t>検算</t>
    <rPh sb="0" eb="2">
      <t>ケンザン</t>
    </rPh>
    <phoneticPr fontId="2"/>
  </si>
  <si>
    <t>＜施術者稼働率＞</t>
    <rPh sb="1" eb="3">
      <t>セジュツ</t>
    </rPh>
    <rPh sb="3" eb="4">
      <t>シャ</t>
    </rPh>
    <rPh sb="4" eb="6">
      <t>カドウ</t>
    </rPh>
    <rPh sb="6" eb="7">
      <t>リツ</t>
    </rPh>
    <phoneticPr fontId="2"/>
  </si>
  <si>
    <t>鈴木</t>
    <rPh sb="0" eb="2">
      <t>スズキ</t>
    </rPh>
    <phoneticPr fontId="2"/>
  </si>
  <si>
    <t>野村</t>
    <rPh sb="0" eb="2">
      <t>ノムラ</t>
    </rPh>
    <phoneticPr fontId="2"/>
  </si>
  <si>
    <t>星野</t>
    <rPh sb="0" eb="2">
      <t>ホシノ</t>
    </rPh>
    <phoneticPr fontId="2"/>
  </si>
  <si>
    <t>日数</t>
    <rPh sb="0" eb="2">
      <t>ニッスウ</t>
    </rPh>
    <phoneticPr fontId="2"/>
  </si>
  <si>
    <t>日平均</t>
    <rPh sb="0" eb="1">
      <t>ニチ</t>
    </rPh>
    <rPh sb="1" eb="3">
      <t>ヘイキン</t>
    </rPh>
    <phoneticPr fontId="2"/>
  </si>
  <si>
    <t>６割</t>
    <rPh sb="1" eb="2">
      <t>ワリ</t>
    </rPh>
    <phoneticPr fontId="2"/>
  </si>
  <si>
    <t>平均来院数</t>
    <rPh sb="0" eb="2">
      <t>ヘイキン</t>
    </rPh>
    <rPh sb="2" eb="4">
      <t>ライイン</t>
    </rPh>
    <rPh sb="4" eb="5">
      <t>スウ</t>
    </rPh>
    <phoneticPr fontId="2"/>
  </si>
  <si>
    <t>時間</t>
    <rPh sb="0" eb="2">
      <t>ジカン</t>
    </rPh>
    <phoneticPr fontId="2"/>
  </si>
  <si>
    <t>5月</t>
    <phoneticPr fontId="2"/>
  </si>
  <si>
    <t>平日
午前</t>
    <rPh sb="0" eb="2">
      <t>ヘイジツ</t>
    </rPh>
    <rPh sb="3" eb="5">
      <t>ゴゼン</t>
    </rPh>
    <phoneticPr fontId="2"/>
  </si>
  <si>
    <t>9-10</t>
    <phoneticPr fontId="2"/>
  </si>
  <si>
    <t>10-11</t>
    <phoneticPr fontId="2"/>
  </si>
  <si>
    <t>11-12</t>
    <phoneticPr fontId="2"/>
  </si>
  <si>
    <t>12-13</t>
    <phoneticPr fontId="2"/>
  </si>
  <si>
    <t>午後</t>
    <rPh sb="0" eb="2">
      <t>ゴゴ</t>
    </rPh>
    <phoneticPr fontId="2"/>
  </si>
  <si>
    <t>13-14</t>
    <phoneticPr fontId="2"/>
  </si>
  <si>
    <t>14-15</t>
    <phoneticPr fontId="2"/>
  </si>
  <si>
    <t>15-16</t>
    <phoneticPr fontId="2"/>
  </si>
  <si>
    <t>16-17</t>
    <phoneticPr fontId="2"/>
  </si>
  <si>
    <t>夜</t>
    <rPh sb="0" eb="1">
      <t>ヨル</t>
    </rPh>
    <phoneticPr fontId="2"/>
  </si>
  <si>
    <t>17-18</t>
    <phoneticPr fontId="2"/>
  </si>
  <si>
    <t>18-19</t>
    <phoneticPr fontId="2"/>
  </si>
  <si>
    <t>19-20</t>
    <phoneticPr fontId="2"/>
  </si>
  <si>
    <t>20-21</t>
    <phoneticPr fontId="2"/>
  </si>
  <si>
    <t>土曜
午前</t>
    <rPh sb="0" eb="2">
      <t>ドヨウ</t>
    </rPh>
    <rPh sb="3" eb="5">
      <t>ゴゼン</t>
    </rPh>
    <phoneticPr fontId="2"/>
  </si>
  <si>
    <t>土曜割合</t>
    <rPh sb="0" eb="2">
      <t>ドヨウ</t>
    </rPh>
    <rPh sb="2" eb="4">
      <t>ワリアイ</t>
    </rPh>
    <phoneticPr fontId="2"/>
  </si>
  <si>
    <t>曜日割合</t>
    <rPh sb="0" eb="2">
      <t>ヨウビ</t>
    </rPh>
    <rPh sb="2" eb="4">
      <t>ワリアイ</t>
    </rPh>
    <phoneticPr fontId="2"/>
  </si>
  <si>
    <t>月曜</t>
    <rPh sb="0" eb="2">
      <t>ゲツヨウ</t>
    </rPh>
    <phoneticPr fontId="2"/>
  </si>
  <si>
    <t>火曜</t>
    <rPh sb="0" eb="2">
      <t>カヨウ</t>
    </rPh>
    <phoneticPr fontId="2"/>
  </si>
  <si>
    <t>水曜</t>
    <rPh sb="0" eb="2">
      <t>スイヨウ</t>
    </rPh>
    <phoneticPr fontId="2"/>
  </si>
  <si>
    <t>木曜</t>
    <rPh sb="0" eb="2">
      <t>モクヨウ</t>
    </rPh>
    <phoneticPr fontId="2"/>
  </si>
  <si>
    <t>金曜</t>
    <rPh sb="0" eb="2">
      <t>キンヨウ</t>
    </rPh>
    <phoneticPr fontId="2"/>
  </si>
  <si>
    <t>土曜</t>
    <rPh sb="0" eb="2">
      <t>ドヨウ</t>
    </rPh>
    <phoneticPr fontId="2"/>
  </si>
  <si>
    <t>曜日</t>
    <rPh sb="0" eb="2">
      <t>ヨウビ</t>
    </rPh>
    <phoneticPr fontId="2"/>
  </si>
  <si>
    <t>金額</t>
    <rPh sb="0" eb="2">
      <t>キンガク</t>
    </rPh>
    <phoneticPr fontId="2"/>
  </si>
  <si>
    <t>営業日</t>
    <rPh sb="0" eb="3">
      <t>エイギョウビ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</si>
</sst>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.0%"/>
    <numFmt numFmtId="177" formatCode="#,##0_);[Red]\(#,##0\)"/>
    <numFmt numFmtId="178" formatCode="#,##0_ "/>
    <numFmt numFmtId="179" formatCode="#,##0.00_);[Red]\(#,##0.00\)"/>
    <numFmt numFmtId="180" formatCode="#,##0.00_ "/>
    <numFmt numFmtId="181" formatCode="0.0_ "/>
    <numFmt numFmtId="182" formatCode="0.0"/>
    <numFmt numFmtId="183" formatCode="0_ "/>
    <numFmt numFmtId="184" formatCode="#,##0.0_ "/>
    <numFmt numFmtId="185" formatCode="#,##0.0_);[Red]\(#,##0.0\)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0" fontId="3" fillId="0" borderId="8" xfId="0" applyFont="1" applyBorder="1" applyAlignment="1">
      <alignment horizontal="center" vertical="center" shrinkToFit="1"/>
    </xf>
    <xf numFmtId="0" fontId="4" fillId="3" borderId="17" xfId="0" applyFont="1" applyFill="1" applyBorder="1" applyAlignment="1">
      <alignment horizontal="center" vertical="center" shrinkToFit="1"/>
    </xf>
    <xf numFmtId="0" fontId="4" fillId="3" borderId="18" xfId="0" applyFont="1" applyFill="1" applyBorder="1" applyAlignment="1">
      <alignment horizontal="center" vertical="center" shrinkToFit="1"/>
    </xf>
    <xf numFmtId="0" fontId="4" fillId="3" borderId="19" xfId="0" applyFont="1" applyFill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4" fillId="2" borderId="8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20" xfId="0" applyFont="1" applyFill="1" applyBorder="1" applyAlignment="1">
      <alignment horizontal="center" vertical="center" shrinkToFit="1"/>
    </xf>
    <xf numFmtId="0" fontId="4" fillId="2" borderId="21" xfId="0" applyFont="1" applyFill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176" fontId="4" fillId="0" borderId="21" xfId="0" applyNumberFormat="1" applyFont="1" applyBorder="1" applyAlignment="1">
      <alignment horizontal="center" vertical="center" shrinkToFit="1"/>
    </xf>
    <xf numFmtId="176" fontId="4" fillId="0" borderId="0" xfId="0" applyNumberFormat="1" applyFont="1" applyBorder="1" applyAlignment="1">
      <alignment horizontal="center" vertical="center" shrinkToFit="1"/>
    </xf>
    <xf numFmtId="0" fontId="4" fillId="2" borderId="3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176" fontId="4" fillId="0" borderId="33" xfId="0" applyNumberFormat="1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176" fontId="4" fillId="0" borderId="30" xfId="0" applyNumberFormat="1" applyFont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 shrinkToFit="1"/>
    </xf>
    <xf numFmtId="0" fontId="4" fillId="2" borderId="23" xfId="0" applyFont="1" applyFill="1" applyBorder="1" applyAlignment="1">
      <alignment horizontal="center" vertical="center" shrinkToFit="1"/>
    </xf>
    <xf numFmtId="0" fontId="4" fillId="2" borderId="24" xfId="0" applyFont="1" applyFill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176" fontId="4" fillId="0" borderId="16" xfId="0" applyNumberFormat="1" applyFont="1" applyBorder="1" applyAlignment="1">
      <alignment horizontal="center" vertical="center" shrinkToFit="1"/>
    </xf>
    <xf numFmtId="9" fontId="4" fillId="0" borderId="36" xfId="1" applyFont="1" applyBorder="1" applyAlignment="1">
      <alignment horizontal="center" vertical="center" shrinkToFit="1"/>
    </xf>
    <xf numFmtId="9" fontId="4" fillId="0" borderId="28" xfId="1" applyFont="1" applyBorder="1" applyAlignment="1">
      <alignment horizontal="center" vertical="center" shrinkToFit="1"/>
    </xf>
    <xf numFmtId="9" fontId="4" fillId="0" borderId="0" xfId="1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9" fontId="4" fillId="0" borderId="27" xfId="1" applyFont="1" applyBorder="1" applyAlignment="1">
      <alignment horizontal="center" vertical="center" shrinkToFit="1"/>
    </xf>
    <xf numFmtId="182" fontId="4" fillId="0" borderId="0" xfId="0" applyNumberFormat="1" applyFont="1" applyAlignment="1">
      <alignment horizontal="center" vertical="center" shrinkToFit="1"/>
    </xf>
    <xf numFmtId="176" fontId="4" fillId="0" borderId="41" xfId="0" applyNumberFormat="1" applyFont="1" applyBorder="1" applyAlignment="1">
      <alignment horizontal="center" vertical="center" shrinkToFit="1"/>
    </xf>
    <xf numFmtId="0" fontId="4" fillId="4" borderId="8" xfId="0" applyFont="1" applyFill="1" applyBorder="1" applyAlignment="1">
      <alignment horizontal="center" vertical="center" shrinkToFit="1"/>
    </xf>
    <xf numFmtId="177" fontId="4" fillId="2" borderId="8" xfId="0" applyNumberFormat="1" applyFont="1" applyFill="1" applyBorder="1" applyAlignment="1">
      <alignment vertical="center" shrinkToFit="1"/>
    </xf>
    <xf numFmtId="177" fontId="4" fillId="2" borderId="8" xfId="0" applyNumberFormat="1" applyFont="1" applyFill="1" applyBorder="1" applyAlignment="1">
      <alignment horizontal="center" vertical="center" shrinkToFit="1"/>
    </xf>
    <xf numFmtId="177" fontId="4" fillId="0" borderId="8" xfId="0" applyNumberFormat="1" applyFont="1" applyBorder="1" applyAlignment="1">
      <alignment horizontal="center" vertical="center" shrinkToFit="1"/>
    </xf>
    <xf numFmtId="178" fontId="4" fillId="0" borderId="8" xfId="0" applyNumberFormat="1" applyFont="1" applyBorder="1" applyAlignment="1">
      <alignment horizontal="center" vertical="center" shrinkToFit="1"/>
    </xf>
    <xf numFmtId="181" fontId="4" fillId="0" borderId="8" xfId="0" applyNumberFormat="1" applyFont="1" applyBorder="1" applyAlignment="1">
      <alignment horizontal="center" vertical="center" shrinkToFit="1"/>
    </xf>
    <xf numFmtId="180" fontId="4" fillId="0" borderId="8" xfId="0" applyNumberFormat="1" applyFont="1" applyBorder="1" applyAlignment="1">
      <alignment horizontal="center" vertical="center" shrinkToFit="1"/>
    </xf>
    <xf numFmtId="176" fontId="4" fillId="0" borderId="8" xfId="0" applyNumberFormat="1" applyFont="1" applyBorder="1" applyAlignment="1">
      <alignment horizontal="center" vertical="center" shrinkToFit="1"/>
    </xf>
    <xf numFmtId="178" fontId="4" fillId="4" borderId="8" xfId="0" applyNumberFormat="1" applyFont="1" applyFill="1" applyBorder="1" applyAlignment="1">
      <alignment horizontal="center" vertical="center" shrinkToFit="1"/>
    </xf>
    <xf numFmtId="178" fontId="4" fillId="0" borderId="8" xfId="0" applyNumberFormat="1" applyFont="1" applyBorder="1" applyAlignment="1">
      <alignment vertical="center" shrinkToFit="1"/>
    </xf>
    <xf numFmtId="1" fontId="4" fillId="5" borderId="8" xfId="0" applyNumberFormat="1" applyFont="1" applyFill="1" applyBorder="1" applyAlignment="1">
      <alignment horizontal="center" vertical="center" shrinkToFit="1"/>
    </xf>
    <xf numFmtId="177" fontId="4" fillId="0" borderId="8" xfId="0" applyNumberFormat="1" applyFont="1" applyBorder="1" applyAlignment="1">
      <alignment vertical="center" shrinkToFit="1"/>
    </xf>
    <xf numFmtId="184" fontId="4" fillId="0" borderId="8" xfId="0" applyNumberFormat="1" applyFont="1" applyBorder="1" applyAlignment="1">
      <alignment horizontal="center" vertical="center" shrinkToFit="1"/>
    </xf>
    <xf numFmtId="182" fontId="4" fillId="0" borderId="8" xfId="0" applyNumberFormat="1" applyFont="1" applyBorder="1" applyAlignment="1">
      <alignment horizontal="center" vertical="center" shrinkToFit="1"/>
    </xf>
    <xf numFmtId="185" fontId="4" fillId="0" borderId="8" xfId="0" applyNumberFormat="1" applyFont="1" applyBorder="1" applyAlignment="1">
      <alignment horizontal="center" vertical="center" shrinkToFit="1"/>
    </xf>
    <xf numFmtId="179" fontId="4" fillId="0" borderId="8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4" fillId="0" borderId="8" xfId="0" applyFont="1" applyFill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56" fontId="4" fillId="0" borderId="17" xfId="0" applyNumberFormat="1" applyFont="1" applyFill="1" applyBorder="1" applyAlignment="1">
      <alignment horizontal="center" vertical="center" shrinkToFit="1"/>
    </xf>
    <xf numFmtId="9" fontId="4" fillId="0" borderId="18" xfId="1" applyFont="1" applyFill="1" applyBorder="1" applyAlignment="1">
      <alignment horizontal="center" vertical="center" shrinkToFit="1"/>
    </xf>
    <xf numFmtId="9" fontId="4" fillId="0" borderId="19" xfId="1" applyFont="1" applyFill="1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center" vertical="center" shrinkToFit="1"/>
    </xf>
    <xf numFmtId="9" fontId="4" fillId="0" borderId="8" xfId="1" applyFont="1" applyFill="1" applyBorder="1" applyAlignment="1">
      <alignment horizontal="center" vertical="center" shrinkToFit="1"/>
    </xf>
    <xf numFmtId="9" fontId="4" fillId="0" borderId="21" xfId="1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 shrinkToFit="1"/>
    </xf>
    <xf numFmtId="9" fontId="4" fillId="0" borderId="23" xfId="1" applyFont="1" applyFill="1" applyBorder="1" applyAlignment="1">
      <alignment horizontal="center" vertical="center" shrinkToFit="1"/>
    </xf>
    <xf numFmtId="9" fontId="4" fillId="0" borderId="24" xfId="1" applyFont="1" applyFill="1" applyBorder="1" applyAlignment="1">
      <alignment horizontal="center" vertical="center" shrinkToFit="1"/>
    </xf>
    <xf numFmtId="177" fontId="4" fillId="0" borderId="0" xfId="0" applyNumberFormat="1" applyFont="1" applyAlignment="1">
      <alignment vertical="center" shrinkToFit="1"/>
    </xf>
    <xf numFmtId="177" fontId="4" fillId="0" borderId="0" xfId="2" applyNumberFormat="1" applyFont="1" applyAlignment="1">
      <alignment vertical="center" shrinkToFit="1"/>
    </xf>
    <xf numFmtId="0" fontId="4" fillId="0" borderId="8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177" fontId="4" fillId="2" borderId="8" xfId="2" applyNumberFormat="1" applyFont="1" applyFill="1" applyBorder="1" applyAlignment="1">
      <alignment vertical="center" shrinkToFit="1"/>
    </xf>
    <xf numFmtId="177" fontId="4" fillId="0" borderId="8" xfId="2" applyNumberFormat="1" applyFont="1" applyFill="1" applyBorder="1" applyAlignment="1">
      <alignment vertical="center" shrinkToFit="1"/>
    </xf>
    <xf numFmtId="177" fontId="4" fillId="0" borderId="0" xfId="0" applyNumberFormat="1" applyFont="1" applyBorder="1" applyAlignment="1">
      <alignment horizontal="center" vertical="center" shrinkToFit="1"/>
    </xf>
    <xf numFmtId="178" fontId="4" fillId="0" borderId="0" xfId="0" applyNumberFormat="1" applyFont="1" applyBorder="1" applyAlignment="1">
      <alignment horizontal="center" vertical="center" shrinkToFit="1"/>
    </xf>
    <xf numFmtId="177" fontId="4" fillId="0" borderId="8" xfId="2" applyNumberFormat="1" applyFont="1" applyBorder="1" applyAlignment="1">
      <alignment vertical="center" shrinkToFit="1"/>
    </xf>
    <xf numFmtId="177" fontId="4" fillId="0" borderId="8" xfId="2" applyNumberFormat="1" applyFont="1" applyBorder="1" applyAlignment="1">
      <alignment horizontal="center" vertical="center" shrinkToFit="1"/>
    </xf>
    <xf numFmtId="177" fontId="4" fillId="0" borderId="8" xfId="2" applyNumberFormat="1" applyFont="1" applyFill="1" applyBorder="1" applyAlignment="1">
      <alignment horizontal="center" vertical="center" shrinkToFit="1"/>
    </xf>
    <xf numFmtId="177" fontId="4" fillId="0" borderId="3" xfId="2" applyNumberFormat="1" applyFont="1" applyFill="1" applyBorder="1" applyAlignment="1">
      <alignment horizontal="center" vertical="center" shrinkToFit="1"/>
    </xf>
    <xf numFmtId="177" fontId="4" fillId="0" borderId="8" xfId="0" applyNumberFormat="1" applyFont="1" applyFill="1" applyBorder="1" applyAlignment="1">
      <alignment horizontal="center" vertical="center" shrinkToFit="1"/>
    </xf>
    <xf numFmtId="177" fontId="7" fillId="0" borderId="8" xfId="2" applyNumberFormat="1" applyFont="1" applyFill="1" applyBorder="1" applyAlignment="1">
      <alignment vertical="center" shrinkToFit="1"/>
    </xf>
    <xf numFmtId="0" fontId="5" fillId="0" borderId="0" xfId="0" applyFont="1" applyAlignment="1">
      <alignment horizontal="left" vertical="center" shrinkToFit="1"/>
    </xf>
    <xf numFmtId="56" fontId="4" fillId="0" borderId="18" xfId="0" quotePrefix="1" applyNumberFormat="1" applyFont="1" applyBorder="1" applyAlignment="1">
      <alignment horizontal="center" vertical="center" shrinkToFit="1"/>
    </xf>
    <xf numFmtId="0" fontId="4" fillId="2" borderId="18" xfId="0" applyFont="1" applyFill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176" fontId="4" fillId="0" borderId="18" xfId="0" applyNumberFormat="1" applyFont="1" applyBorder="1" applyAlignment="1">
      <alignment horizontal="center" vertical="center" shrinkToFit="1"/>
    </xf>
    <xf numFmtId="56" fontId="4" fillId="0" borderId="8" xfId="0" quotePrefix="1" applyNumberFormat="1" applyFont="1" applyBorder="1" applyAlignment="1">
      <alignment horizontal="center" vertical="center" shrinkToFit="1"/>
    </xf>
    <xf numFmtId="0" fontId="4" fillId="0" borderId="8" xfId="0" quotePrefix="1" applyFont="1" applyBorder="1" applyAlignment="1">
      <alignment horizontal="center" vertical="center" shrinkToFit="1"/>
    </xf>
    <xf numFmtId="0" fontId="4" fillId="0" borderId="23" xfId="0" quotePrefix="1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0" fontId="4" fillId="0" borderId="18" xfId="0" quotePrefix="1" applyFont="1" applyBorder="1" applyAlignment="1">
      <alignment horizontal="center" vertical="center" shrinkToFit="1"/>
    </xf>
    <xf numFmtId="0" fontId="4" fillId="0" borderId="39" xfId="0" applyFont="1" applyBorder="1" applyAlignment="1">
      <alignment horizontal="center" vertical="center" shrinkToFit="1"/>
    </xf>
    <xf numFmtId="176" fontId="4" fillId="0" borderId="39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176" fontId="4" fillId="0" borderId="14" xfId="0" applyNumberFormat="1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176" fontId="4" fillId="0" borderId="37" xfId="0" applyNumberFormat="1" applyFont="1" applyBorder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 shrinkToFit="1"/>
    </xf>
    <xf numFmtId="176" fontId="4" fillId="0" borderId="13" xfId="0" applyNumberFormat="1" applyFont="1" applyBorder="1" applyAlignment="1">
      <alignment horizontal="center" vertical="center" shrinkToFit="1"/>
    </xf>
    <xf numFmtId="177" fontId="4" fillId="0" borderId="0" xfId="2" applyNumberFormat="1" applyFont="1" applyFill="1" applyBorder="1" applyAlignment="1">
      <alignment horizontal="center" vertical="center" shrinkToFit="1"/>
    </xf>
    <xf numFmtId="183" fontId="4" fillId="0" borderId="0" xfId="0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176" fontId="4" fillId="0" borderId="26" xfId="0" applyNumberFormat="1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center" vertical="center" shrinkToFit="1"/>
    </xf>
    <xf numFmtId="176" fontId="4" fillId="0" borderId="40" xfId="0" applyNumberFormat="1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176" fontId="4" fillId="0" borderId="28" xfId="0" applyNumberFormat="1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56" fontId="4" fillId="0" borderId="8" xfId="0" applyNumberFormat="1" applyFont="1" applyFill="1" applyBorder="1" applyAlignment="1">
      <alignment horizontal="center" vertical="center" shrinkToFit="1"/>
    </xf>
    <xf numFmtId="3" fontId="4" fillId="2" borderId="8" xfId="0" applyNumberFormat="1" applyFont="1" applyFill="1" applyBorder="1" applyAlignment="1">
      <alignment horizontal="center" vertical="center" shrinkToFit="1"/>
    </xf>
    <xf numFmtId="3" fontId="4" fillId="0" borderId="0" xfId="0" applyNumberFormat="1" applyFont="1" applyAlignment="1">
      <alignment horizontal="center" vertical="center" shrinkToFit="1"/>
    </xf>
    <xf numFmtId="182" fontId="4" fillId="0" borderId="8" xfId="0" applyNumberFormat="1" applyFont="1" applyFill="1" applyBorder="1" applyAlignment="1">
      <alignment vertical="center" shrinkToFit="1"/>
    </xf>
    <xf numFmtId="182" fontId="4" fillId="0" borderId="0" xfId="0" applyNumberFormat="1" applyFont="1" applyFill="1" applyBorder="1" applyAlignment="1">
      <alignment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4" borderId="0" xfId="0" applyFont="1" applyFill="1" applyBorder="1" applyAlignment="1">
      <alignment horizontal="center" vertical="center" shrinkToFit="1"/>
    </xf>
    <xf numFmtId="178" fontId="4" fillId="4" borderId="0" xfId="0" applyNumberFormat="1" applyFont="1" applyFill="1" applyBorder="1" applyAlignment="1">
      <alignment horizontal="center" vertical="center" shrinkToFit="1"/>
    </xf>
    <xf numFmtId="0" fontId="4" fillId="0" borderId="41" xfId="0" applyFont="1" applyBorder="1" applyAlignment="1">
      <alignment horizontal="center" vertical="center" shrinkToFit="1"/>
    </xf>
    <xf numFmtId="1" fontId="4" fillId="4" borderId="0" xfId="0" applyNumberFormat="1" applyFont="1" applyFill="1" applyBorder="1" applyAlignment="1">
      <alignment horizontal="center" vertical="center" shrinkToFit="1"/>
    </xf>
    <xf numFmtId="177" fontId="4" fillId="6" borderId="8" xfId="0" applyNumberFormat="1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177" fontId="4" fillId="0" borderId="3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177" fontId="4" fillId="0" borderId="0" xfId="0" applyNumberFormat="1" applyFont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1" fontId="4" fillId="5" borderId="13" xfId="0" applyNumberFormat="1" applyFont="1" applyFill="1" applyBorder="1" applyAlignment="1">
      <alignment horizontal="center" vertical="center" shrinkToFit="1"/>
    </xf>
    <xf numFmtId="1" fontId="4" fillId="5" borderId="41" xfId="0" applyNumberFormat="1" applyFont="1" applyFill="1" applyBorder="1" applyAlignment="1">
      <alignment horizontal="center" vertical="center" shrinkToFit="1"/>
    </xf>
    <xf numFmtId="177" fontId="9" fillId="0" borderId="8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177" fontId="4" fillId="0" borderId="0" xfId="0" applyNumberFormat="1" applyFont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177" fontId="4" fillId="0" borderId="3" xfId="0" applyNumberFormat="1" applyFont="1" applyBorder="1" applyAlignment="1">
      <alignment horizontal="center" vertical="center" shrinkToFit="1"/>
    </xf>
    <xf numFmtId="177" fontId="4" fillId="0" borderId="4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177" fontId="9" fillId="2" borderId="8" xfId="0" applyNumberFormat="1" applyFont="1" applyFill="1" applyBorder="1" applyAlignment="1">
      <alignment horizontal="center" vertical="center" shrinkToFit="1"/>
    </xf>
  </cellXfs>
  <cellStyles count="3">
    <cellStyle name="パーセント" xfId="1" builtinId="5"/>
    <cellStyle name="桁区切り [0]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223"/>
  <sheetViews>
    <sheetView tabSelected="1" view="pageBreakPreview" zoomScaleNormal="100" zoomScaleSheetLayoutView="100" workbookViewId="0">
      <selection activeCell="E13" sqref="E13"/>
    </sheetView>
  </sheetViews>
  <sheetFormatPr baseColWidth="10" defaultColWidth="8.83203125" defaultRowHeight="14"/>
  <cols>
    <col min="1" max="1" width="5.6640625" style="124" customWidth="1"/>
    <col min="2" max="2" width="7.33203125" style="124" customWidth="1"/>
    <col min="3" max="12" width="8.1640625" style="124" customWidth="1"/>
    <col min="13" max="13" width="6.83203125" style="124" customWidth="1"/>
    <col min="14" max="14" width="6.6640625" style="124" customWidth="1"/>
    <col min="15" max="15" width="7.1640625" style="124" customWidth="1"/>
    <col min="16" max="16" width="5.5" style="124" customWidth="1"/>
    <col min="17" max="20" width="5.33203125" style="124" customWidth="1"/>
    <col min="21" max="24" width="5.6640625" style="124" customWidth="1"/>
    <col min="25" max="25" width="6.1640625" style="124" customWidth="1"/>
    <col min="26" max="26" width="1.33203125" style="124" customWidth="1"/>
    <col min="27" max="30" width="5.6640625" style="124" customWidth="1"/>
    <col min="31" max="31" width="6" style="124" customWidth="1"/>
    <col min="32" max="32" width="1.33203125" style="124" customWidth="1"/>
    <col min="33" max="36" width="5.6640625" style="124" customWidth="1"/>
    <col min="37" max="37" width="6" style="124" customWidth="1"/>
    <col min="38" max="16384" width="8.83203125" style="124"/>
  </cols>
  <sheetData>
    <row r="1" spans="1:37" ht="23" thickBot="1">
      <c r="A1" s="148">
        <v>2018</v>
      </c>
      <c r="B1" s="148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 t="s">
        <v>0</v>
      </c>
      <c r="V1" s="137"/>
      <c r="W1" s="137"/>
      <c r="X1" s="137"/>
      <c r="Y1" s="137"/>
      <c r="Z1" s="137"/>
      <c r="AA1" s="137" t="s">
        <v>1</v>
      </c>
      <c r="AB1" s="137"/>
      <c r="AC1" s="137"/>
      <c r="AD1" s="137"/>
      <c r="AE1" s="137"/>
      <c r="AF1" s="137"/>
      <c r="AG1" s="137" t="s">
        <v>2</v>
      </c>
      <c r="AH1" s="137"/>
      <c r="AI1" s="137"/>
      <c r="AJ1" s="137"/>
      <c r="AK1" s="137"/>
    </row>
    <row r="2" spans="1:37" ht="15" thickBot="1">
      <c r="A2" s="139" t="s">
        <v>3</v>
      </c>
      <c r="B2" s="139" t="s">
        <v>4</v>
      </c>
      <c r="C2" s="139" t="s">
        <v>5</v>
      </c>
      <c r="D2" s="139" t="s">
        <v>6</v>
      </c>
      <c r="E2" s="139" t="s">
        <v>7</v>
      </c>
      <c r="F2" s="139" t="s">
        <v>8</v>
      </c>
      <c r="G2" s="139" t="s">
        <v>9</v>
      </c>
      <c r="H2" s="133" t="s">
        <v>10</v>
      </c>
      <c r="I2" s="2" t="s">
        <v>11</v>
      </c>
      <c r="J2" s="3" t="s">
        <v>12</v>
      </c>
      <c r="K2" s="4" t="s">
        <v>13</v>
      </c>
      <c r="L2" s="126" t="s">
        <v>14</v>
      </c>
      <c r="M2" s="139" t="s">
        <v>15</v>
      </c>
      <c r="N2" s="139" t="s">
        <v>16</v>
      </c>
      <c r="O2" s="137"/>
      <c r="P2" s="133"/>
      <c r="Q2" s="5" t="s">
        <v>17</v>
      </c>
      <c r="R2" s="140" t="s">
        <v>18</v>
      </c>
      <c r="S2" s="5" t="s">
        <v>19</v>
      </c>
      <c r="T2" s="17"/>
      <c r="U2" s="137" t="s">
        <v>20</v>
      </c>
      <c r="V2" s="6">
        <f>SUM(V13:W13)</f>
        <v>0</v>
      </c>
      <c r="W2" s="7"/>
      <c r="X2" s="7"/>
      <c r="Y2" s="7"/>
      <c r="Z2" s="7"/>
      <c r="AA2" s="137" t="s">
        <v>20</v>
      </c>
      <c r="AB2" s="6">
        <f>SUM(AB13:AC13)</f>
        <v>0</v>
      </c>
      <c r="AC2" s="7"/>
      <c r="AD2" s="7"/>
      <c r="AE2" s="7"/>
      <c r="AF2" s="7"/>
      <c r="AG2" s="137" t="s">
        <v>20</v>
      </c>
      <c r="AH2" s="6">
        <f>SUM(AH13:AI13)</f>
        <v>0</v>
      </c>
      <c r="AI2" s="7"/>
      <c r="AJ2" s="7"/>
      <c r="AK2" s="7"/>
    </row>
    <row r="3" spans="1:37">
      <c r="A3" s="140" t="s">
        <v>21</v>
      </c>
      <c r="B3" s="8"/>
      <c r="C3" s="8"/>
      <c r="D3" s="8"/>
      <c r="E3" s="8"/>
      <c r="F3" s="8"/>
      <c r="G3" s="8"/>
      <c r="H3" s="9"/>
      <c r="I3" s="10"/>
      <c r="J3" s="8"/>
      <c r="K3" s="11"/>
      <c r="L3" s="140">
        <f>SUM(B3:H3)</f>
        <v>0</v>
      </c>
      <c r="M3" s="8"/>
      <c r="N3" s="53" t="e">
        <f>L3/M3</f>
        <v>#DIV/0!</v>
      </c>
      <c r="O3" s="137"/>
      <c r="P3" s="133" t="s">
        <v>21</v>
      </c>
      <c r="Q3" s="12">
        <f>V2</f>
        <v>0</v>
      </c>
      <c r="R3" s="13"/>
      <c r="S3" s="14" t="e">
        <f>R3/Q3</f>
        <v>#DIV/0!</v>
      </c>
      <c r="T3" s="22"/>
      <c r="U3" s="139" t="s">
        <v>22</v>
      </c>
      <c r="V3" s="136" t="s">
        <v>23</v>
      </c>
      <c r="W3" s="133" t="s">
        <v>24</v>
      </c>
      <c r="X3" s="15" t="s">
        <v>14</v>
      </c>
      <c r="Y3" s="16" t="s">
        <v>25</v>
      </c>
      <c r="Z3" s="17"/>
      <c r="AA3" s="133" t="s">
        <v>22</v>
      </c>
      <c r="AB3" s="18" t="s">
        <v>23</v>
      </c>
      <c r="AC3" s="133" t="s">
        <v>24</v>
      </c>
      <c r="AD3" s="15" t="s">
        <v>14</v>
      </c>
      <c r="AE3" s="16" t="s">
        <v>25</v>
      </c>
      <c r="AF3" s="17"/>
      <c r="AG3" s="133" t="s">
        <v>22</v>
      </c>
      <c r="AH3" s="18" t="s">
        <v>23</v>
      </c>
      <c r="AI3" s="133" t="s">
        <v>24</v>
      </c>
      <c r="AJ3" s="15" t="s">
        <v>14</v>
      </c>
      <c r="AK3" s="16" t="s">
        <v>25</v>
      </c>
    </row>
    <row r="4" spans="1:37">
      <c r="A4" s="140" t="s">
        <v>26</v>
      </c>
      <c r="B4" s="8"/>
      <c r="C4" s="8"/>
      <c r="D4" s="8"/>
      <c r="E4" s="8"/>
      <c r="F4" s="8"/>
      <c r="G4" s="8"/>
      <c r="H4" s="9"/>
      <c r="I4" s="10"/>
      <c r="J4" s="8"/>
      <c r="K4" s="11"/>
      <c r="L4" s="140">
        <f t="shared" ref="L4:L10" si="0">SUM(B4:H4)</f>
        <v>0</v>
      </c>
      <c r="M4" s="8"/>
      <c r="N4" s="53" t="e">
        <f t="shared" ref="N4:N14" si="1">L4/M4</f>
        <v>#DIV/0!</v>
      </c>
      <c r="O4" s="137"/>
      <c r="P4" s="133" t="s">
        <v>26</v>
      </c>
      <c r="Q4" s="12">
        <f>AB2</f>
        <v>0</v>
      </c>
      <c r="R4" s="13"/>
      <c r="S4" s="14" t="e">
        <f t="shared" ref="S4:S14" si="2">R4/Q4</f>
        <v>#DIV/0!</v>
      </c>
      <c r="T4" s="22"/>
      <c r="U4" s="139">
        <v>10</v>
      </c>
      <c r="V4" s="19"/>
      <c r="W4" s="9"/>
      <c r="X4" s="20">
        <f>W4+V4</f>
        <v>0</v>
      </c>
      <c r="Y4" s="21" t="e">
        <f>X4/X13</f>
        <v>#DIV/0!</v>
      </c>
      <c r="Z4" s="22"/>
      <c r="AA4" s="133">
        <v>10</v>
      </c>
      <c r="AB4" s="8"/>
      <c r="AC4" s="9"/>
      <c r="AD4" s="20">
        <f>AC4+AB4</f>
        <v>0</v>
      </c>
      <c r="AE4" s="21" t="e">
        <f>AD4/AD13</f>
        <v>#DIV/0!</v>
      </c>
      <c r="AF4" s="22"/>
      <c r="AG4" s="133">
        <v>10</v>
      </c>
      <c r="AH4" s="8"/>
      <c r="AI4" s="9"/>
      <c r="AJ4" s="20">
        <f>AI4+AH4</f>
        <v>0</v>
      </c>
      <c r="AK4" s="21" t="e">
        <f>AJ4/AJ13</f>
        <v>#DIV/0!</v>
      </c>
    </row>
    <row r="5" spans="1:37">
      <c r="A5" s="140" t="s">
        <v>27</v>
      </c>
      <c r="B5" s="8"/>
      <c r="C5" s="8"/>
      <c r="D5" s="8"/>
      <c r="E5" s="8"/>
      <c r="F5" s="8"/>
      <c r="G5" s="8"/>
      <c r="H5" s="9"/>
      <c r="I5" s="10"/>
      <c r="J5" s="8"/>
      <c r="K5" s="11"/>
      <c r="L5" s="140">
        <f t="shared" si="0"/>
        <v>0</v>
      </c>
      <c r="M5" s="8"/>
      <c r="N5" s="53" t="e">
        <f t="shared" si="1"/>
        <v>#DIV/0!</v>
      </c>
      <c r="O5" s="137"/>
      <c r="P5" s="133" t="s">
        <v>27</v>
      </c>
      <c r="Q5" s="12">
        <f>AH2</f>
        <v>0</v>
      </c>
      <c r="R5" s="13"/>
      <c r="S5" s="14" t="e">
        <f t="shared" si="2"/>
        <v>#DIV/0!</v>
      </c>
      <c r="T5" s="22"/>
      <c r="U5" s="139">
        <v>20</v>
      </c>
      <c r="V5" s="19"/>
      <c r="W5" s="9"/>
      <c r="X5" s="20">
        <f t="shared" ref="X5:X13" si="3">W5+V5</f>
        <v>0</v>
      </c>
      <c r="Y5" s="21" t="e">
        <f>X5/X13</f>
        <v>#DIV/0!</v>
      </c>
      <c r="Z5" s="22"/>
      <c r="AA5" s="133">
        <v>20</v>
      </c>
      <c r="AB5" s="8"/>
      <c r="AC5" s="9"/>
      <c r="AD5" s="20">
        <f t="shared" ref="AD5:AD13" si="4">AC5+AB5</f>
        <v>0</v>
      </c>
      <c r="AE5" s="21" t="e">
        <f>AD5/AD13</f>
        <v>#DIV/0!</v>
      </c>
      <c r="AF5" s="22"/>
      <c r="AG5" s="133">
        <v>20</v>
      </c>
      <c r="AH5" s="8"/>
      <c r="AI5" s="9"/>
      <c r="AJ5" s="20">
        <f t="shared" ref="AJ5:AJ13" si="5">AI5+AH5</f>
        <v>0</v>
      </c>
      <c r="AK5" s="21" t="e">
        <f>AJ5/AJ13</f>
        <v>#DIV/0!</v>
      </c>
    </row>
    <row r="6" spans="1:37">
      <c r="A6" s="140" t="s">
        <v>28</v>
      </c>
      <c r="B6" s="8"/>
      <c r="C6" s="8"/>
      <c r="D6" s="8"/>
      <c r="E6" s="8"/>
      <c r="F6" s="8"/>
      <c r="G6" s="8"/>
      <c r="H6" s="9"/>
      <c r="I6" s="10"/>
      <c r="J6" s="8"/>
      <c r="K6" s="11"/>
      <c r="L6" s="140">
        <f>SUM(B6:H6)</f>
        <v>0</v>
      </c>
      <c r="M6" s="8"/>
      <c r="N6" s="53" t="e">
        <f t="shared" si="1"/>
        <v>#DIV/0!</v>
      </c>
      <c r="O6" s="137"/>
      <c r="P6" s="133" t="s">
        <v>28</v>
      </c>
      <c r="Q6" s="12">
        <f>V18</f>
        <v>0</v>
      </c>
      <c r="R6" s="13"/>
      <c r="S6" s="14" t="e">
        <f>R6/Q6</f>
        <v>#DIV/0!</v>
      </c>
      <c r="T6" s="22"/>
      <c r="U6" s="139">
        <v>30</v>
      </c>
      <c r="V6" s="19"/>
      <c r="W6" s="9"/>
      <c r="X6" s="20">
        <f t="shared" si="3"/>
        <v>0</v>
      </c>
      <c r="Y6" s="21" t="e">
        <f>X6/X13</f>
        <v>#DIV/0!</v>
      </c>
      <c r="Z6" s="22"/>
      <c r="AA6" s="133">
        <v>30</v>
      </c>
      <c r="AB6" s="8"/>
      <c r="AC6" s="9"/>
      <c r="AD6" s="20">
        <f t="shared" si="4"/>
        <v>0</v>
      </c>
      <c r="AE6" s="21" t="e">
        <f>AD6/AD13</f>
        <v>#DIV/0!</v>
      </c>
      <c r="AF6" s="22"/>
      <c r="AG6" s="133">
        <v>30</v>
      </c>
      <c r="AH6" s="8"/>
      <c r="AI6" s="9"/>
      <c r="AJ6" s="20">
        <f t="shared" si="5"/>
        <v>0</v>
      </c>
      <c r="AK6" s="21" t="e">
        <f>AJ6/AJ13</f>
        <v>#DIV/0!</v>
      </c>
    </row>
    <row r="7" spans="1:37">
      <c r="A7" s="140" t="s">
        <v>29</v>
      </c>
      <c r="B7" s="8"/>
      <c r="C7" s="8"/>
      <c r="D7" s="8"/>
      <c r="E7" s="8"/>
      <c r="F7" s="8"/>
      <c r="G7" s="8"/>
      <c r="H7" s="9"/>
      <c r="I7" s="10"/>
      <c r="J7" s="8"/>
      <c r="K7" s="11"/>
      <c r="L7" s="140">
        <f>SUM(B7:H7)</f>
        <v>0</v>
      </c>
      <c r="M7" s="8"/>
      <c r="N7" s="53" t="e">
        <f t="shared" si="1"/>
        <v>#DIV/0!</v>
      </c>
      <c r="O7" s="137"/>
      <c r="P7" s="133" t="s">
        <v>29</v>
      </c>
      <c r="Q7" s="12">
        <f>AB18</f>
        <v>0</v>
      </c>
      <c r="R7" s="13"/>
      <c r="S7" s="14" t="e">
        <f t="shared" si="2"/>
        <v>#DIV/0!</v>
      </c>
      <c r="T7" s="22"/>
      <c r="U7" s="139">
        <v>40</v>
      </c>
      <c r="V7" s="19"/>
      <c r="W7" s="9"/>
      <c r="X7" s="20">
        <f t="shared" si="3"/>
        <v>0</v>
      </c>
      <c r="Y7" s="21" t="e">
        <f>X7/X13</f>
        <v>#DIV/0!</v>
      </c>
      <c r="Z7" s="22"/>
      <c r="AA7" s="133">
        <v>40</v>
      </c>
      <c r="AB7" s="8"/>
      <c r="AC7" s="9"/>
      <c r="AD7" s="20">
        <f t="shared" si="4"/>
        <v>0</v>
      </c>
      <c r="AE7" s="21" t="e">
        <f>AD7/AD13</f>
        <v>#DIV/0!</v>
      </c>
      <c r="AF7" s="22"/>
      <c r="AG7" s="133">
        <v>40</v>
      </c>
      <c r="AH7" s="8"/>
      <c r="AI7" s="9"/>
      <c r="AJ7" s="20">
        <f t="shared" si="5"/>
        <v>0</v>
      </c>
      <c r="AK7" s="21" t="e">
        <f>AJ7/AJ13</f>
        <v>#DIV/0!</v>
      </c>
    </row>
    <row r="8" spans="1:37">
      <c r="A8" s="140" t="s">
        <v>30</v>
      </c>
      <c r="B8" s="8"/>
      <c r="C8" s="8"/>
      <c r="D8" s="8"/>
      <c r="E8" s="8"/>
      <c r="F8" s="8"/>
      <c r="G8" s="8"/>
      <c r="H8" s="9"/>
      <c r="I8" s="10"/>
      <c r="J8" s="8"/>
      <c r="K8" s="11"/>
      <c r="L8" s="140">
        <f t="shared" si="0"/>
        <v>0</v>
      </c>
      <c r="M8" s="8"/>
      <c r="N8" s="53" t="e">
        <f t="shared" si="1"/>
        <v>#DIV/0!</v>
      </c>
      <c r="O8" s="137"/>
      <c r="P8" s="133" t="s">
        <v>30</v>
      </c>
      <c r="Q8" s="12">
        <f>AH18</f>
        <v>0</v>
      </c>
      <c r="R8" s="13"/>
      <c r="S8" s="14" t="e">
        <f t="shared" si="2"/>
        <v>#DIV/0!</v>
      </c>
      <c r="T8" s="22"/>
      <c r="U8" s="139">
        <v>50</v>
      </c>
      <c r="V8" s="19"/>
      <c r="W8" s="9"/>
      <c r="X8" s="20">
        <f t="shared" si="3"/>
        <v>0</v>
      </c>
      <c r="Y8" s="21" t="e">
        <f>X8/X13</f>
        <v>#DIV/0!</v>
      </c>
      <c r="Z8" s="22"/>
      <c r="AA8" s="133">
        <v>50</v>
      </c>
      <c r="AB8" s="8"/>
      <c r="AC8" s="9"/>
      <c r="AD8" s="20">
        <f t="shared" si="4"/>
        <v>0</v>
      </c>
      <c r="AE8" s="21" t="e">
        <f>AD8/AD13</f>
        <v>#DIV/0!</v>
      </c>
      <c r="AF8" s="22"/>
      <c r="AG8" s="133">
        <v>50</v>
      </c>
      <c r="AH8" s="8"/>
      <c r="AI8" s="9"/>
      <c r="AJ8" s="20">
        <f t="shared" si="5"/>
        <v>0</v>
      </c>
      <c r="AK8" s="21" t="e">
        <f>AJ8/AJ13</f>
        <v>#DIV/0!</v>
      </c>
    </row>
    <row r="9" spans="1:37">
      <c r="A9" s="140" t="s">
        <v>31</v>
      </c>
      <c r="B9" s="8"/>
      <c r="C9" s="8"/>
      <c r="D9" s="8"/>
      <c r="E9" s="8"/>
      <c r="F9" s="8"/>
      <c r="G9" s="8"/>
      <c r="H9" s="9"/>
      <c r="I9" s="10"/>
      <c r="J9" s="8"/>
      <c r="K9" s="11"/>
      <c r="L9" s="140">
        <f t="shared" si="0"/>
        <v>0</v>
      </c>
      <c r="M9" s="8"/>
      <c r="N9" s="53" t="e">
        <f t="shared" si="1"/>
        <v>#DIV/0!</v>
      </c>
      <c r="O9" s="137"/>
      <c r="P9" s="133" t="s">
        <v>31</v>
      </c>
      <c r="Q9" s="12">
        <f>V34</f>
        <v>0</v>
      </c>
      <c r="R9" s="13"/>
      <c r="S9" s="14" t="e">
        <f t="shared" si="2"/>
        <v>#DIV/0!</v>
      </c>
      <c r="T9" s="22"/>
      <c r="U9" s="139">
        <v>60</v>
      </c>
      <c r="V9" s="19"/>
      <c r="W9" s="9"/>
      <c r="X9" s="20">
        <f t="shared" si="3"/>
        <v>0</v>
      </c>
      <c r="Y9" s="21" t="e">
        <f>X9/X13</f>
        <v>#DIV/0!</v>
      </c>
      <c r="Z9" s="22"/>
      <c r="AA9" s="133">
        <v>60</v>
      </c>
      <c r="AB9" s="8"/>
      <c r="AC9" s="9"/>
      <c r="AD9" s="20">
        <f t="shared" si="4"/>
        <v>0</v>
      </c>
      <c r="AE9" s="21" t="e">
        <f>AD9/AD13</f>
        <v>#DIV/0!</v>
      </c>
      <c r="AF9" s="22"/>
      <c r="AG9" s="133">
        <v>60</v>
      </c>
      <c r="AH9" s="8"/>
      <c r="AI9" s="9"/>
      <c r="AJ9" s="20">
        <f t="shared" si="5"/>
        <v>0</v>
      </c>
      <c r="AK9" s="21" t="e">
        <f>AJ9/AJ13</f>
        <v>#DIV/0!</v>
      </c>
    </row>
    <row r="10" spans="1:37">
      <c r="A10" s="140" t="s">
        <v>32</v>
      </c>
      <c r="B10" s="8"/>
      <c r="C10" s="8"/>
      <c r="D10" s="8"/>
      <c r="E10" s="8"/>
      <c r="F10" s="8"/>
      <c r="G10" s="8"/>
      <c r="H10" s="9"/>
      <c r="I10" s="10"/>
      <c r="J10" s="8"/>
      <c r="K10" s="11"/>
      <c r="L10" s="140">
        <f t="shared" si="0"/>
        <v>0</v>
      </c>
      <c r="M10" s="8"/>
      <c r="N10" s="53" t="e">
        <f t="shared" si="1"/>
        <v>#DIV/0!</v>
      </c>
      <c r="O10" s="137"/>
      <c r="P10" s="133" t="s">
        <v>32</v>
      </c>
      <c r="Q10" s="12">
        <f>AB34</f>
        <v>0</v>
      </c>
      <c r="R10" s="13"/>
      <c r="S10" s="14" t="e">
        <f t="shared" si="2"/>
        <v>#DIV/0!</v>
      </c>
      <c r="T10" s="22"/>
      <c r="U10" s="139">
        <v>70</v>
      </c>
      <c r="V10" s="19"/>
      <c r="W10" s="9"/>
      <c r="X10" s="20">
        <f t="shared" si="3"/>
        <v>0</v>
      </c>
      <c r="Y10" s="21" t="e">
        <f>X10/X13</f>
        <v>#DIV/0!</v>
      </c>
      <c r="Z10" s="22"/>
      <c r="AA10" s="133">
        <v>70</v>
      </c>
      <c r="AB10" s="8"/>
      <c r="AC10" s="9"/>
      <c r="AD10" s="20">
        <f t="shared" si="4"/>
        <v>0</v>
      </c>
      <c r="AE10" s="21" t="e">
        <f>AD10/AD13</f>
        <v>#DIV/0!</v>
      </c>
      <c r="AF10" s="22"/>
      <c r="AG10" s="133">
        <v>70</v>
      </c>
      <c r="AH10" s="8"/>
      <c r="AI10" s="9"/>
      <c r="AJ10" s="20">
        <f t="shared" si="5"/>
        <v>0</v>
      </c>
      <c r="AK10" s="21" t="e">
        <f>AJ10/AJ13</f>
        <v>#DIV/0!</v>
      </c>
    </row>
    <row r="11" spans="1:37">
      <c r="A11" s="140" t="s">
        <v>33</v>
      </c>
      <c r="B11" s="8"/>
      <c r="C11" s="8"/>
      <c r="D11" s="8"/>
      <c r="E11" s="8"/>
      <c r="F11" s="8"/>
      <c r="G11" s="8"/>
      <c r="H11" s="9"/>
      <c r="I11" s="10"/>
      <c r="J11" s="8"/>
      <c r="K11" s="11"/>
      <c r="L11" s="140">
        <f t="shared" ref="L11:L14" si="6">SUM(B11:H11)</f>
        <v>0</v>
      </c>
      <c r="M11" s="8"/>
      <c r="N11" s="53" t="e">
        <f t="shared" si="1"/>
        <v>#DIV/0!</v>
      </c>
      <c r="O11" s="137"/>
      <c r="P11" s="133" t="s">
        <v>33</v>
      </c>
      <c r="Q11" s="12">
        <f>AH34</f>
        <v>0</v>
      </c>
      <c r="R11" s="13"/>
      <c r="S11" s="14" t="e">
        <f t="shared" si="2"/>
        <v>#DIV/0!</v>
      </c>
      <c r="T11" s="22"/>
      <c r="U11" s="139">
        <v>80</v>
      </c>
      <c r="V11" s="19"/>
      <c r="W11" s="9"/>
      <c r="X11" s="20">
        <f t="shared" si="3"/>
        <v>0</v>
      </c>
      <c r="Y11" s="21" t="e">
        <f>X11/X13</f>
        <v>#DIV/0!</v>
      </c>
      <c r="Z11" s="22"/>
      <c r="AA11" s="133">
        <v>80</v>
      </c>
      <c r="AB11" s="8"/>
      <c r="AC11" s="9"/>
      <c r="AD11" s="20">
        <f t="shared" si="4"/>
        <v>0</v>
      </c>
      <c r="AE11" s="21" t="e">
        <f>AD11/AD13</f>
        <v>#DIV/0!</v>
      </c>
      <c r="AF11" s="22"/>
      <c r="AG11" s="133">
        <v>80</v>
      </c>
      <c r="AH11" s="8"/>
      <c r="AI11" s="9"/>
      <c r="AJ11" s="20">
        <f t="shared" si="5"/>
        <v>0</v>
      </c>
      <c r="AK11" s="21" t="e">
        <f>AJ11/AJ13</f>
        <v>#DIV/0!</v>
      </c>
    </row>
    <row r="12" spans="1:37" ht="15" thickBot="1">
      <c r="A12" s="140" t="s">
        <v>34</v>
      </c>
      <c r="B12" s="8"/>
      <c r="C12" s="8"/>
      <c r="D12" s="8"/>
      <c r="E12" s="8"/>
      <c r="F12" s="8"/>
      <c r="G12" s="8"/>
      <c r="H12" s="9"/>
      <c r="I12" s="10"/>
      <c r="J12" s="8"/>
      <c r="K12" s="11"/>
      <c r="L12" s="140">
        <f t="shared" si="6"/>
        <v>0</v>
      </c>
      <c r="M12" s="8"/>
      <c r="N12" s="53" t="e">
        <f t="shared" si="1"/>
        <v>#DIV/0!</v>
      </c>
      <c r="O12" s="137"/>
      <c r="P12" s="133" t="s">
        <v>34</v>
      </c>
      <c r="Q12" s="12">
        <f>V50</f>
        <v>0</v>
      </c>
      <c r="R12" s="13"/>
      <c r="S12" s="14" t="e">
        <f t="shared" si="2"/>
        <v>#DIV/0!</v>
      </c>
      <c r="T12" s="22"/>
      <c r="U12" s="139">
        <v>90</v>
      </c>
      <c r="V12" s="23"/>
      <c r="W12" s="24"/>
      <c r="X12" s="25">
        <f t="shared" si="3"/>
        <v>0</v>
      </c>
      <c r="Y12" s="26" t="e">
        <f>X12/X13</f>
        <v>#DIV/0!</v>
      </c>
      <c r="Z12" s="22"/>
      <c r="AA12" s="27">
        <v>90</v>
      </c>
      <c r="AB12" s="28"/>
      <c r="AC12" s="24"/>
      <c r="AD12" s="25">
        <f t="shared" si="4"/>
        <v>0</v>
      </c>
      <c r="AE12" s="26" t="e">
        <f>AD12/AD13</f>
        <v>#DIV/0!</v>
      </c>
      <c r="AF12" s="22"/>
      <c r="AG12" s="27">
        <v>90</v>
      </c>
      <c r="AH12" s="28"/>
      <c r="AI12" s="24"/>
      <c r="AJ12" s="25">
        <f t="shared" si="5"/>
        <v>0</v>
      </c>
      <c r="AK12" s="26" t="e">
        <f>AJ12/AJ13</f>
        <v>#DIV/0!</v>
      </c>
    </row>
    <row r="13" spans="1:37" ht="15" thickBot="1">
      <c r="A13" s="140" t="s">
        <v>35</v>
      </c>
      <c r="B13" s="8"/>
      <c r="C13" s="8"/>
      <c r="D13" s="8"/>
      <c r="E13" s="8"/>
      <c r="F13" s="8"/>
      <c r="G13" s="8"/>
      <c r="H13" s="9"/>
      <c r="I13" s="10"/>
      <c r="J13" s="8"/>
      <c r="K13" s="11"/>
      <c r="L13" s="140">
        <f t="shared" si="6"/>
        <v>0</v>
      </c>
      <c r="M13" s="8"/>
      <c r="N13" s="53" t="e">
        <f t="shared" si="1"/>
        <v>#DIV/0!</v>
      </c>
      <c r="O13" s="137"/>
      <c r="P13" s="133" t="s">
        <v>35</v>
      </c>
      <c r="Q13" s="12">
        <f>AB50</f>
        <v>0</v>
      </c>
      <c r="R13" s="13"/>
      <c r="S13" s="14" t="e">
        <f t="shared" si="2"/>
        <v>#DIV/0!</v>
      </c>
      <c r="T13" s="22"/>
      <c r="U13" s="139" t="s">
        <v>14</v>
      </c>
      <c r="V13" s="29">
        <f>SUM(V4:V12)</f>
        <v>0</v>
      </c>
      <c r="W13" s="30">
        <f>SUM(W4:W12)</f>
        <v>0</v>
      </c>
      <c r="X13" s="31">
        <f t="shared" si="3"/>
        <v>0</v>
      </c>
      <c r="Y13" s="32" t="e">
        <f>X13/X13</f>
        <v>#DIV/0!</v>
      </c>
      <c r="Z13" s="22"/>
      <c r="AA13" s="133" t="s">
        <v>14</v>
      </c>
      <c r="AB13" s="31">
        <f>SUM(AB4:AB12)</f>
        <v>0</v>
      </c>
      <c r="AC13" s="31">
        <f>SUM(AC4:AC12)</f>
        <v>0</v>
      </c>
      <c r="AD13" s="31">
        <f t="shared" si="4"/>
        <v>0</v>
      </c>
      <c r="AE13" s="32" t="e">
        <f>AD13/AD13</f>
        <v>#DIV/0!</v>
      </c>
      <c r="AF13" s="22"/>
      <c r="AG13" s="133" t="s">
        <v>14</v>
      </c>
      <c r="AH13" s="31">
        <f>SUM(AH4:AH12)</f>
        <v>0</v>
      </c>
      <c r="AI13" s="30">
        <f>SUM(AI4:AI12)</f>
        <v>0</v>
      </c>
      <c r="AJ13" s="31">
        <f t="shared" si="5"/>
        <v>0</v>
      </c>
      <c r="AK13" s="32" t="e">
        <f>AJ13/AJ13</f>
        <v>#DIV/0!</v>
      </c>
    </row>
    <row r="14" spans="1:37" ht="15" thickBot="1">
      <c r="A14" s="140" t="s">
        <v>36</v>
      </c>
      <c r="B14" s="8"/>
      <c r="C14" s="8"/>
      <c r="D14" s="8"/>
      <c r="E14" s="8"/>
      <c r="F14" s="8"/>
      <c r="G14" s="8"/>
      <c r="H14" s="9"/>
      <c r="I14" s="33"/>
      <c r="J14" s="34"/>
      <c r="K14" s="35"/>
      <c r="L14" s="140">
        <f t="shared" si="6"/>
        <v>0</v>
      </c>
      <c r="M14" s="8"/>
      <c r="N14" s="53" t="e">
        <f t="shared" si="1"/>
        <v>#DIV/0!</v>
      </c>
      <c r="O14" s="137"/>
      <c r="P14" s="133" t="s">
        <v>36</v>
      </c>
      <c r="Q14" s="36">
        <f>AH50</f>
        <v>0</v>
      </c>
      <c r="R14" s="37"/>
      <c r="S14" s="38" t="e">
        <f t="shared" si="2"/>
        <v>#DIV/0!</v>
      </c>
      <c r="T14" s="22"/>
      <c r="U14" s="139" t="s">
        <v>25</v>
      </c>
      <c r="V14" s="39" t="e">
        <f>SUM(V13/V2)</f>
        <v>#DIV/0!</v>
      </c>
      <c r="W14" s="40" t="e">
        <f>SUM(W13/V2)</f>
        <v>#DIV/0!</v>
      </c>
      <c r="X14" s="41"/>
      <c r="Y14" s="41"/>
      <c r="Z14" s="41"/>
      <c r="AA14" s="42" t="s">
        <v>25</v>
      </c>
      <c r="AB14" s="43" t="e">
        <f>SUM(AB13/AB2)</f>
        <v>#DIV/0!</v>
      </c>
      <c r="AC14" s="40" t="e">
        <f>SUM(AC13/AB2)</f>
        <v>#DIV/0!</v>
      </c>
      <c r="AD14" s="41"/>
      <c r="AE14" s="41"/>
      <c r="AF14" s="41"/>
      <c r="AG14" s="42" t="s">
        <v>25</v>
      </c>
      <c r="AH14" s="43" t="e">
        <f>SUM(AH13/AH2)</f>
        <v>#DIV/0!</v>
      </c>
      <c r="AI14" s="40" t="e">
        <f>SUM(AI13/AH2)</f>
        <v>#DIV/0!</v>
      </c>
      <c r="AJ14" s="41"/>
      <c r="AK14" s="41"/>
    </row>
    <row r="15" spans="1:37" ht="15" thickBot="1">
      <c r="A15" s="17"/>
      <c r="B15" s="17"/>
      <c r="C15" s="17"/>
      <c r="D15" s="17"/>
      <c r="E15" s="17"/>
      <c r="F15" s="137"/>
      <c r="G15" s="17"/>
      <c r="H15" s="137"/>
      <c r="I15" s="137"/>
      <c r="J15" s="137"/>
      <c r="K15" s="137"/>
      <c r="L15" s="44"/>
      <c r="M15" s="137"/>
      <c r="N15" s="137"/>
      <c r="O15" s="137"/>
      <c r="P15" s="6" t="s">
        <v>14</v>
      </c>
      <c r="Q15" s="142">
        <f>SUM(Q3:Q14)</f>
        <v>0</v>
      </c>
      <c r="R15" s="143">
        <f>SUM(R3:R14)</f>
        <v>0</v>
      </c>
      <c r="S15" s="45" t="e">
        <f>R15/Q15</f>
        <v>#DIV/0!</v>
      </c>
      <c r="T15" s="22"/>
      <c r="U15" s="17"/>
      <c r="V15" s="41"/>
      <c r="W15" s="41"/>
      <c r="X15" s="41"/>
      <c r="Y15" s="41"/>
      <c r="Z15" s="41"/>
      <c r="AA15" s="17"/>
      <c r="AB15" s="41"/>
      <c r="AC15" s="41"/>
      <c r="AD15" s="41"/>
      <c r="AE15" s="41"/>
      <c r="AF15" s="41"/>
      <c r="AG15" s="17"/>
      <c r="AH15" s="41"/>
      <c r="AI15" s="41"/>
      <c r="AJ15" s="41"/>
      <c r="AK15" s="41"/>
    </row>
    <row r="17" spans="1:37" ht="15" thickBot="1">
      <c r="A17" s="139" t="s">
        <v>37</v>
      </c>
      <c r="B17" s="1" t="s">
        <v>38</v>
      </c>
      <c r="C17" s="1" t="s">
        <v>39</v>
      </c>
      <c r="D17" s="139" t="s">
        <v>40</v>
      </c>
      <c r="E17" s="139"/>
      <c r="F17" s="139" t="s">
        <v>14</v>
      </c>
      <c r="G17" s="139" t="s">
        <v>41</v>
      </c>
      <c r="H17" s="1" t="s">
        <v>42</v>
      </c>
      <c r="I17" s="1" t="s">
        <v>43</v>
      </c>
      <c r="J17" s="1" t="s">
        <v>44</v>
      </c>
      <c r="K17" s="1" t="s">
        <v>45</v>
      </c>
      <c r="L17" s="139" t="s">
        <v>46</v>
      </c>
      <c r="M17" s="139" t="s">
        <v>47</v>
      </c>
      <c r="N17" s="139" t="s">
        <v>48</v>
      </c>
      <c r="O17" s="139" t="s">
        <v>49</v>
      </c>
      <c r="P17" s="46" t="s">
        <v>50</v>
      </c>
      <c r="Q17" s="46" t="s">
        <v>51</v>
      </c>
      <c r="R17" s="127"/>
      <c r="S17" s="127"/>
      <c r="T17" s="127"/>
      <c r="U17" s="137" t="s">
        <v>52</v>
      </c>
      <c r="V17" s="137"/>
      <c r="W17" s="137"/>
      <c r="X17" s="137"/>
      <c r="Y17" s="137"/>
      <c r="Z17" s="137"/>
      <c r="AA17" s="137" t="s">
        <v>53</v>
      </c>
      <c r="AB17" s="137"/>
      <c r="AC17" s="137"/>
      <c r="AD17" s="137"/>
      <c r="AE17" s="137"/>
      <c r="AF17" s="137"/>
      <c r="AG17" s="137" t="s">
        <v>54</v>
      </c>
      <c r="AH17" s="137"/>
      <c r="AI17" s="137"/>
      <c r="AJ17" s="137"/>
      <c r="AK17" s="137"/>
    </row>
    <row r="18" spans="1:37" ht="15" thickBot="1">
      <c r="A18" s="139" t="s">
        <v>21</v>
      </c>
      <c r="B18" s="47"/>
      <c r="C18" s="48"/>
      <c r="D18" s="48"/>
      <c r="E18" s="48"/>
      <c r="F18" s="49">
        <f t="shared" ref="F18:F28" si="7">SUM(B18:E18)</f>
        <v>0</v>
      </c>
      <c r="G18" s="49">
        <f>F18</f>
        <v>0</v>
      </c>
      <c r="H18" s="8"/>
      <c r="I18" s="50" t="e">
        <f t="shared" ref="I18:I30" si="8">F18/H18</f>
        <v>#DIV/0!</v>
      </c>
      <c r="J18" s="8"/>
      <c r="K18" s="50" t="e">
        <f t="shared" ref="K18:K29" si="9">SUM(F18/J18)</f>
        <v>#DIV/0!</v>
      </c>
      <c r="L18" s="51" t="e">
        <f>H18/J18</f>
        <v>#DIV/0!</v>
      </c>
      <c r="M18" s="139">
        <f t="shared" ref="M18:M29" si="10">Q3</f>
        <v>0</v>
      </c>
      <c r="N18" s="52" t="e">
        <f>H18/M18</f>
        <v>#DIV/0!</v>
      </c>
      <c r="O18" s="53" t="e">
        <f t="shared" ref="O18:O29" si="11">H18/(J18*35)</f>
        <v>#DIV/0!</v>
      </c>
      <c r="P18" s="54" t="e">
        <f>F18/M18</f>
        <v>#DIV/0!</v>
      </c>
      <c r="Q18" s="54">
        <f>H18/20</f>
        <v>0</v>
      </c>
      <c r="R18" s="128"/>
      <c r="S18" s="128"/>
      <c r="T18" s="128"/>
      <c r="U18" s="139" t="s">
        <v>20</v>
      </c>
      <c r="V18" s="129">
        <f>SUM(V29:W29)</f>
        <v>0</v>
      </c>
      <c r="W18" s="7"/>
      <c r="X18" s="7"/>
      <c r="Y18" s="7"/>
      <c r="Z18" s="7"/>
      <c r="AA18" s="137" t="s">
        <v>20</v>
      </c>
      <c r="AB18" s="6">
        <f>SUM(AB29:AC29)</f>
        <v>0</v>
      </c>
      <c r="AC18" s="7"/>
      <c r="AD18" s="7"/>
      <c r="AE18" s="7"/>
      <c r="AF18" s="7"/>
      <c r="AG18" s="137" t="s">
        <v>20</v>
      </c>
      <c r="AH18" s="6">
        <f>SUM(AH29:AI29)</f>
        <v>0</v>
      </c>
      <c r="AI18" s="7"/>
      <c r="AJ18" s="7"/>
      <c r="AK18" s="7"/>
    </row>
    <row r="19" spans="1:37">
      <c r="A19" s="139" t="s">
        <v>26</v>
      </c>
      <c r="B19" s="47"/>
      <c r="C19" s="48"/>
      <c r="D19" s="48"/>
      <c r="E19" s="48"/>
      <c r="F19" s="49">
        <f t="shared" si="7"/>
        <v>0</v>
      </c>
      <c r="G19" s="49">
        <f>F19+G18</f>
        <v>0</v>
      </c>
      <c r="H19" s="8"/>
      <c r="I19" s="50" t="e">
        <f t="shared" si="8"/>
        <v>#DIV/0!</v>
      </c>
      <c r="J19" s="8"/>
      <c r="K19" s="50" t="e">
        <f t="shared" si="9"/>
        <v>#DIV/0!</v>
      </c>
      <c r="L19" s="51" t="e">
        <f t="shared" ref="L19:L29" si="12">H19/J19</f>
        <v>#DIV/0!</v>
      </c>
      <c r="M19" s="139">
        <f t="shared" si="10"/>
        <v>0</v>
      </c>
      <c r="N19" s="52" t="e">
        <f t="shared" ref="N19:N28" si="13">H19/M19</f>
        <v>#DIV/0!</v>
      </c>
      <c r="O19" s="53" t="e">
        <f t="shared" si="11"/>
        <v>#DIV/0!</v>
      </c>
      <c r="P19" s="54" t="e">
        <f>F19/M19</f>
        <v>#DIV/0!</v>
      </c>
      <c r="Q19" s="54">
        <f t="shared" ref="Q19:Q29" si="14">H19/20</f>
        <v>0</v>
      </c>
      <c r="R19" s="128"/>
      <c r="S19" s="128"/>
      <c r="T19" s="128"/>
      <c r="U19" s="139" t="s">
        <v>22</v>
      </c>
      <c r="V19" s="136" t="s">
        <v>23</v>
      </c>
      <c r="W19" s="133" t="s">
        <v>24</v>
      </c>
      <c r="X19" s="15" t="s">
        <v>14</v>
      </c>
      <c r="Y19" s="16" t="s">
        <v>25</v>
      </c>
      <c r="Z19" s="17"/>
      <c r="AA19" s="133" t="s">
        <v>22</v>
      </c>
      <c r="AB19" s="18" t="s">
        <v>23</v>
      </c>
      <c r="AC19" s="133" t="s">
        <v>24</v>
      </c>
      <c r="AD19" s="15" t="s">
        <v>14</v>
      </c>
      <c r="AE19" s="16" t="s">
        <v>25</v>
      </c>
      <c r="AF19" s="17"/>
      <c r="AG19" s="133" t="s">
        <v>22</v>
      </c>
      <c r="AH19" s="18" t="s">
        <v>23</v>
      </c>
      <c r="AI19" s="133" t="s">
        <v>24</v>
      </c>
      <c r="AJ19" s="15" t="s">
        <v>14</v>
      </c>
      <c r="AK19" s="16" t="s">
        <v>25</v>
      </c>
    </row>
    <row r="20" spans="1:37">
      <c r="A20" s="139" t="s">
        <v>27</v>
      </c>
      <c r="B20" s="47"/>
      <c r="C20" s="48"/>
      <c r="D20" s="48"/>
      <c r="E20" s="48"/>
      <c r="F20" s="49">
        <f t="shared" si="7"/>
        <v>0</v>
      </c>
      <c r="G20" s="49">
        <f t="shared" ref="G20:G29" si="15">F20+G19</f>
        <v>0</v>
      </c>
      <c r="H20" s="8"/>
      <c r="I20" s="50" t="e">
        <f t="shared" si="8"/>
        <v>#DIV/0!</v>
      </c>
      <c r="J20" s="8"/>
      <c r="K20" s="50" t="e">
        <f t="shared" si="9"/>
        <v>#DIV/0!</v>
      </c>
      <c r="L20" s="51" t="e">
        <f t="shared" si="12"/>
        <v>#DIV/0!</v>
      </c>
      <c r="M20" s="139">
        <f t="shared" si="10"/>
        <v>0</v>
      </c>
      <c r="N20" s="52" t="e">
        <f t="shared" si="13"/>
        <v>#DIV/0!</v>
      </c>
      <c r="O20" s="53" t="e">
        <f t="shared" si="11"/>
        <v>#DIV/0!</v>
      </c>
      <c r="P20" s="54" t="e">
        <f>F20/M20</f>
        <v>#DIV/0!</v>
      </c>
      <c r="Q20" s="54">
        <f t="shared" si="14"/>
        <v>0</v>
      </c>
      <c r="R20" s="128"/>
      <c r="S20" s="128"/>
      <c r="T20" s="128"/>
      <c r="U20" s="139">
        <v>10</v>
      </c>
      <c r="V20" s="19"/>
      <c r="W20" s="9"/>
      <c r="X20" s="20">
        <f>W20+V20</f>
        <v>0</v>
      </c>
      <c r="Y20" s="21" t="e">
        <f>X20/X29</f>
        <v>#DIV/0!</v>
      </c>
      <c r="Z20" s="22"/>
      <c r="AA20" s="133">
        <v>10</v>
      </c>
      <c r="AB20" s="8"/>
      <c r="AC20" s="9"/>
      <c r="AD20" s="20">
        <f>AC20+AB20</f>
        <v>0</v>
      </c>
      <c r="AE20" s="21" t="e">
        <f>AD20/AD29</f>
        <v>#DIV/0!</v>
      </c>
      <c r="AF20" s="22"/>
      <c r="AG20" s="133">
        <v>10</v>
      </c>
      <c r="AH20" s="8"/>
      <c r="AI20" s="9"/>
      <c r="AJ20" s="20">
        <f>AI20+AH20</f>
        <v>0</v>
      </c>
      <c r="AK20" s="21" t="e">
        <f>AJ20/AJ29</f>
        <v>#DIV/0!</v>
      </c>
    </row>
    <row r="21" spans="1:37">
      <c r="A21" s="139" t="s">
        <v>28</v>
      </c>
      <c r="B21" s="47"/>
      <c r="C21" s="48"/>
      <c r="D21" s="48"/>
      <c r="E21" s="48"/>
      <c r="F21" s="49">
        <f t="shared" si="7"/>
        <v>0</v>
      </c>
      <c r="G21" s="49">
        <f t="shared" si="15"/>
        <v>0</v>
      </c>
      <c r="H21" s="8"/>
      <c r="I21" s="50" t="e">
        <f t="shared" si="8"/>
        <v>#DIV/0!</v>
      </c>
      <c r="J21" s="8"/>
      <c r="K21" s="50" t="e">
        <f t="shared" si="9"/>
        <v>#DIV/0!</v>
      </c>
      <c r="L21" s="51" t="e">
        <f t="shared" si="12"/>
        <v>#DIV/0!</v>
      </c>
      <c r="M21" s="139">
        <f t="shared" si="10"/>
        <v>0</v>
      </c>
      <c r="N21" s="52" t="e">
        <f t="shared" si="13"/>
        <v>#DIV/0!</v>
      </c>
      <c r="O21" s="53" t="e">
        <f t="shared" si="11"/>
        <v>#DIV/0!</v>
      </c>
      <c r="P21" s="54" t="e">
        <f t="shared" ref="P21:P28" si="16">F21/M21</f>
        <v>#DIV/0!</v>
      </c>
      <c r="Q21" s="54">
        <f t="shared" si="14"/>
        <v>0</v>
      </c>
      <c r="R21" s="128"/>
      <c r="S21" s="128"/>
      <c r="T21" s="128"/>
      <c r="U21" s="139">
        <v>20</v>
      </c>
      <c r="V21" s="19"/>
      <c r="W21" s="9"/>
      <c r="X21" s="20">
        <f t="shared" ref="X21:X29" si="17">W21+V21</f>
        <v>0</v>
      </c>
      <c r="Y21" s="21" t="e">
        <f>X21/X29</f>
        <v>#DIV/0!</v>
      </c>
      <c r="Z21" s="22"/>
      <c r="AA21" s="133">
        <v>20</v>
      </c>
      <c r="AB21" s="8"/>
      <c r="AC21" s="9"/>
      <c r="AD21" s="20">
        <f t="shared" ref="AD21:AD29" si="18">AC21+AB21</f>
        <v>0</v>
      </c>
      <c r="AE21" s="21" t="e">
        <f>AD21/AD29</f>
        <v>#DIV/0!</v>
      </c>
      <c r="AF21" s="22"/>
      <c r="AG21" s="133">
        <v>20</v>
      </c>
      <c r="AH21" s="8"/>
      <c r="AI21" s="9"/>
      <c r="AJ21" s="20">
        <f t="shared" ref="AJ21:AJ29" si="19">AI21+AH21</f>
        <v>0</v>
      </c>
      <c r="AK21" s="21" t="e">
        <f>AJ21/AJ29</f>
        <v>#DIV/0!</v>
      </c>
    </row>
    <row r="22" spans="1:37">
      <c r="A22" s="139" t="s">
        <v>29</v>
      </c>
      <c r="B22" s="47"/>
      <c r="C22" s="48"/>
      <c r="D22" s="48"/>
      <c r="E22" s="48"/>
      <c r="F22" s="49">
        <f t="shared" si="7"/>
        <v>0</v>
      </c>
      <c r="G22" s="49">
        <f t="shared" si="15"/>
        <v>0</v>
      </c>
      <c r="H22" s="8"/>
      <c r="I22" s="50" t="e">
        <f t="shared" si="8"/>
        <v>#DIV/0!</v>
      </c>
      <c r="J22" s="8"/>
      <c r="K22" s="50" t="e">
        <f t="shared" si="9"/>
        <v>#DIV/0!</v>
      </c>
      <c r="L22" s="51" t="e">
        <f t="shared" si="12"/>
        <v>#DIV/0!</v>
      </c>
      <c r="M22" s="139">
        <f t="shared" si="10"/>
        <v>0</v>
      </c>
      <c r="N22" s="52" t="e">
        <f t="shared" si="13"/>
        <v>#DIV/0!</v>
      </c>
      <c r="O22" s="53" t="e">
        <f t="shared" si="11"/>
        <v>#DIV/0!</v>
      </c>
      <c r="P22" s="54" t="e">
        <f t="shared" si="16"/>
        <v>#DIV/0!</v>
      </c>
      <c r="Q22" s="54">
        <f t="shared" si="14"/>
        <v>0</v>
      </c>
      <c r="R22" s="128"/>
      <c r="S22" s="128"/>
      <c r="T22" s="128"/>
      <c r="U22" s="139">
        <v>30</v>
      </c>
      <c r="V22" s="19"/>
      <c r="W22" s="9"/>
      <c r="X22" s="20">
        <f t="shared" si="17"/>
        <v>0</v>
      </c>
      <c r="Y22" s="21" t="e">
        <f>X22/X29</f>
        <v>#DIV/0!</v>
      </c>
      <c r="Z22" s="22"/>
      <c r="AA22" s="133">
        <v>30</v>
      </c>
      <c r="AB22" s="8"/>
      <c r="AC22" s="9"/>
      <c r="AD22" s="20">
        <f t="shared" si="18"/>
        <v>0</v>
      </c>
      <c r="AE22" s="21" t="e">
        <f>AD22/AD29</f>
        <v>#DIV/0!</v>
      </c>
      <c r="AF22" s="22"/>
      <c r="AG22" s="133">
        <v>30</v>
      </c>
      <c r="AH22" s="8"/>
      <c r="AI22" s="9"/>
      <c r="AJ22" s="20">
        <f t="shared" si="19"/>
        <v>0</v>
      </c>
      <c r="AK22" s="21" t="e">
        <f>AJ22/AJ29</f>
        <v>#DIV/0!</v>
      </c>
    </row>
    <row r="23" spans="1:37">
      <c r="A23" s="139" t="s">
        <v>30</v>
      </c>
      <c r="B23" s="47"/>
      <c r="C23" s="48"/>
      <c r="D23" s="48"/>
      <c r="E23" s="48"/>
      <c r="F23" s="49">
        <f>SUM(B23:E23)</f>
        <v>0</v>
      </c>
      <c r="G23" s="49">
        <f t="shared" si="15"/>
        <v>0</v>
      </c>
      <c r="H23" s="8"/>
      <c r="I23" s="50" t="e">
        <f>F23/H23</f>
        <v>#DIV/0!</v>
      </c>
      <c r="J23" s="8"/>
      <c r="K23" s="50" t="e">
        <f>SUM(F23/J23)</f>
        <v>#DIV/0!</v>
      </c>
      <c r="L23" s="51" t="e">
        <f>H23/J23</f>
        <v>#DIV/0!</v>
      </c>
      <c r="M23" s="139">
        <f>Q8</f>
        <v>0</v>
      </c>
      <c r="N23" s="52" t="e">
        <f t="shared" si="13"/>
        <v>#DIV/0!</v>
      </c>
      <c r="O23" s="53" t="e">
        <f t="shared" si="11"/>
        <v>#DIV/0!</v>
      </c>
      <c r="P23" s="54" t="e">
        <f t="shared" si="16"/>
        <v>#DIV/0!</v>
      </c>
      <c r="Q23" s="54">
        <f t="shared" si="14"/>
        <v>0</v>
      </c>
      <c r="R23" s="128"/>
      <c r="S23" s="128"/>
      <c r="T23" s="128"/>
      <c r="U23" s="139">
        <v>40</v>
      </c>
      <c r="V23" s="19"/>
      <c r="W23" s="9"/>
      <c r="X23" s="20">
        <f t="shared" si="17"/>
        <v>0</v>
      </c>
      <c r="Y23" s="21" t="e">
        <f>X23/X29</f>
        <v>#DIV/0!</v>
      </c>
      <c r="Z23" s="22"/>
      <c r="AA23" s="133">
        <v>40</v>
      </c>
      <c r="AB23" s="8"/>
      <c r="AC23" s="9"/>
      <c r="AD23" s="20">
        <f t="shared" si="18"/>
        <v>0</v>
      </c>
      <c r="AE23" s="21" t="e">
        <f>AD23/AD29</f>
        <v>#DIV/0!</v>
      </c>
      <c r="AF23" s="22"/>
      <c r="AG23" s="133">
        <v>40</v>
      </c>
      <c r="AH23" s="8"/>
      <c r="AI23" s="9"/>
      <c r="AJ23" s="20">
        <f t="shared" si="19"/>
        <v>0</v>
      </c>
      <c r="AK23" s="21" t="e">
        <f>AJ23/AJ29</f>
        <v>#DIV/0!</v>
      </c>
    </row>
    <row r="24" spans="1:37">
      <c r="A24" s="139" t="s">
        <v>31</v>
      </c>
      <c r="B24" s="47"/>
      <c r="C24" s="48"/>
      <c r="D24" s="48"/>
      <c r="E24" s="48"/>
      <c r="F24" s="49">
        <f t="shared" si="7"/>
        <v>0</v>
      </c>
      <c r="G24" s="49">
        <f t="shared" si="15"/>
        <v>0</v>
      </c>
      <c r="H24" s="8"/>
      <c r="I24" s="50" t="e">
        <f t="shared" si="8"/>
        <v>#DIV/0!</v>
      </c>
      <c r="J24" s="8"/>
      <c r="K24" s="50" t="e">
        <f t="shared" si="9"/>
        <v>#DIV/0!</v>
      </c>
      <c r="L24" s="51" t="e">
        <f t="shared" si="12"/>
        <v>#DIV/0!</v>
      </c>
      <c r="M24" s="139">
        <f t="shared" si="10"/>
        <v>0</v>
      </c>
      <c r="N24" s="52" t="e">
        <f t="shared" si="13"/>
        <v>#DIV/0!</v>
      </c>
      <c r="O24" s="53" t="e">
        <f t="shared" si="11"/>
        <v>#DIV/0!</v>
      </c>
      <c r="P24" s="54" t="e">
        <f>F24/M24</f>
        <v>#DIV/0!</v>
      </c>
      <c r="Q24" s="54">
        <f t="shared" si="14"/>
        <v>0</v>
      </c>
      <c r="R24" s="128"/>
      <c r="S24" s="128"/>
      <c r="T24" s="128"/>
      <c r="U24" s="139">
        <v>50</v>
      </c>
      <c r="V24" s="19"/>
      <c r="W24" s="9"/>
      <c r="X24" s="20">
        <f t="shared" si="17"/>
        <v>0</v>
      </c>
      <c r="Y24" s="21" t="e">
        <f>X24/X29</f>
        <v>#DIV/0!</v>
      </c>
      <c r="Z24" s="22"/>
      <c r="AA24" s="133">
        <v>50</v>
      </c>
      <c r="AB24" s="8"/>
      <c r="AC24" s="9"/>
      <c r="AD24" s="20">
        <f t="shared" si="18"/>
        <v>0</v>
      </c>
      <c r="AE24" s="21" t="e">
        <f>AD24/AD29</f>
        <v>#DIV/0!</v>
      </c>
      <c r="AF24" s="22"/>
      <c r="AG24" s="133">
        <v>50</v>
      </c>
      <c r="AH24" s="8"/>
      <c r="AI24" s="9"/>
      <c r="AJ24" s="20">
        <f t="shared" si="19"/>
        <v>0</v>
      </c>
      <c r="AK24" s="21" t="e">
        <f>AJ24/AJ29</f>
        <v>#DIV/0!</v>
      </c>
    </row>
    <row r="25" spans="1:37">
      <c r="A25" s="139" t="s">
        <v>32</v>
      </c>
      <c r="B25" s="47"/>
      <c r="C25" s="48"/>
      <c r="D25" s="48"/>
      <c r="E25" s="48"/>
      <c r="F25" s="49">
        <f t="shared" si="7"/>
        <v>0</v>
      </c>
      <c r="G25" s="49">
        <f t="shared" si="15"/>
        <v>0</v>
      </c>
      <c r="H25" s="8"/>
      <c r="I25" s="50" t="e">
        <f t="shared" si="8"/>
        <v>#DIV/0!</v>
      </c>
      <c r="J25" s="8"/>
      <c r="K25" s="50" t="e">
        <f t="shared" si="9"/>
        <v>#DIV/0!</v>
      </c>
      <c r="L25" s="51" t="e">
        <f t="shared" si="12"/>
        <v>#DIV/0!</v>
      </c>
      <c r="M25" s="139">
        <f t="shared" si="10"/>
        <v>0</v>
      </c>
      <c r="N25" s="52" t="e">
        <f t="shared" si="13"/>
        <v>#DIV/0!</v>
      </c>
      <c r="O25" s="53" t="e">
        <f t="shared" si="11"/>
        <v>#DIV/0!</v>
      </c>
      <c r="P25" s="54" t="e">
        <f>F25/M25</f>
        <v>#DIV/0!</v>
      </c>
      <c r="Q25" s="54">
        <f t="shared" si="14"/>
        <v>0</v>
      </c>
      <c r="R25" s="128"/>
      <c r="S25" s="128"/>
      <c r="T25" s="128"/>
      <c r="U25" s="139">
        <v>60</v>
      </c>
      <c r="V25" s="19"/>
      <c r="W25" s="9"/>
      <c r="X25" s="20">
        <f t="shared" si="17"/>
        <v>0</v>
      </c>
      <c r="Y25" s="21" t="e">
        <f>X25/X29</f>
        <v>#DIV/0!</v>
      </c>
      <c r="Z25" s="22"/>
      <c r="AA25" s="133">
        <v>60</v>
      </c>
      <c r="AB25" s="8"/>
      <c r="AC25" s="9"/>
      <c r="AD25" s="20">
        <f t="shared" si="18"/>
        <v>0</v>
      </c>
      <c r="AE25" s="21" t="e">
        <f>AD25/AD29</f>
        <v>#DIV/0!</v>
      </c>
      <c r="AF25" s="22"/>
      <c r="AG25" s="133">
        <v>60</v>
      </c>
      <c r="AH25" s="8"/>
      <c r="AI25" s="9"/>
      <c r="AJ25" s="20">
        <f t="shared" si="19"/>
        <v>0</v>
      </c>
      <c r="AK25" s="21" t="e">
        <f>AJ25/AJ29</f>
        <v>#DIV/0!</v>
      </c>
    </row>
    <row r="26" spans="1:37">
      <c r="A26" s="139" t="s">
        <v>33</v>
      </c>
      <c r="B26" s="47"/>
      <c r="C26" s="48"/>
      <c r="D26" s="48"/>
      <c r="E26" s="48"/>
      <c r="F26" s="49">
        <f t="shared" si="7"/>
        <v>0</v>
      </c>
      <c r="G26" s="49">
        <f t="shared" si="15"/>
        <v>0</v>
      </c>
      <c r="H26" s="8"/>
      <c r="I26" s="50" t="e">
        <f t="shared" si="8"/>
        <v>#DIV/0!</v>
      </c>
      <c r="J26" s="8"/>
      <c r="K26" s="50" t="e">
        <f t="shared" si="9"/>
        <v>#DIV/0!</v>
      </c>
      <c r="L26" s="51" t="e">
        <f t="shared" si="12"/>
        <v>#DIV/0!</v>
      </c>
      <c r="M26" s="139">
        <f t="shared" si="10"/>
        <v>0</v>
      </c>
      <c r="N26" s="52" t="e">
        <f t="shared" si="13"/>
        <v>#DIV/0!</v>
      </c>
      <c r="O26" s="53" t="e">
        <f t="shared" si="11"/>
        <v>#DIV/0!</v>
      </c>
      <c r="P26" s="54" t="e">
        <f t="shared" si="16"/>
        <v>#DIV/0!</v>
      </c>
      <c r="Q26" s="54">
        <f t="shared" si="14"/>
        <v>0</v>
      </c>
      <c r="R26" s="128"/>
      <c r="S26" s="128"/>
      <c r="T26" s="128"/>
      <c r="U26" s="139">
        <v>70</v>
      </c>
      <c r="V26" s="19"/>
      <c r="W26" s="9"/>
      <c r="X26" s="20">
        <f t="shared" si="17"/>
        <v>0</v>
      </c>
      <c r="Y26" s="21" t="e">
        <f>X26/X29</f>
        <v>#DIV/0!</v>
      </c>
      <c r="Z26" s="22"/>
      <c r="AA26" s="133">
        <v>70</v>
      </c>
      <c r="AB26" s="8"/>
      <c r="AC26" s="9"/>
      <c r="AD26" s="20">
        <f t="shared" si="18"/>
        <v>0</v>
      </c>
      <c r="AE26" s="21" t="e">
        <f>AD26/AD29</f>
        <v>#DIV/0!</v>
      </c>
      <c r="AF26" s="22"/>
      <c r="AG26" s="133">
        <v>70</v>
      </c>
      <c r="AH26" s="8"/>
      <c r="AI26" s="9"/>
      <c r="AJ26" s="20">
        <f t="shared" si="19"/>
        <v>0</v>
      </c>
      <c r="AK26" s="21" t="e">
        <f>AJ26/AJ29</f>
        <v>#DIV/0!</v>
      </c>
    </row>
    <row r="27" spans="1:37">
      <c r="A27" s="139" t="s">
        <v>34</v>
      </c>
      <c r="B27" s="47"/>
      <c r="C27" s="48"/>
      <c r="D27" s="48"/>
      <c r="E27" s="48"/>
      <c r="F27" s="49">
        <f t="shared" si="7"/>
        <v>0</v>
      </c>
      <c r="G27" s="49">
        <f t="shared" si="15"/>
        <v>0</v>
      </c>
      <c r="H27" s="8"/>
      <c r="I27" s="50" t="e">
        <f t="shared" si="8"/>
        <v>#DIV/0!</v>
      </c>
      <c r="J27" s="8"/>
      <c r="K27" s="50" t="e">
        <f t="shared" si="9"/>
        <v>#DIV/0!</v>
      </c>
      <c r="L27" s="51" t="e">
        <f t="shared" si="12"/>
        <v>#DIV/0!</v>
      </c>
      <c r="M27" s="139">
        <f t="shared" si="10"/>
        <v>0</v>
      </c>
      <c r="N27" s="52" t="e">
        <f t="shared" si="13"/>
        <v>#DIV/0!</v>
      </c>
      <c r="O27" s="53" t="e">
        <f t="shared" si="11"/>
        <v>#DIV/0!</v>
      </c>
      <c r="P27" s="54" t="e">
        <f t="shared" si="16"/>
        <v>#DIV/0!</v>
      </c>
      <c r="Q27" s="54">
        <f t="shared" si="14"/>
        <v>0</v>
      </c>
      <c r="R27" s="128"/>
      <c r="S27" s="128"/>
      <c r="T27" s="128"/>
      <c r="U27" s="139">
        <v>80</v>
      </c>
      <c r="V27" s="19"/>
      <c r="W27" s="9"/>
      <c r="X27" s="20">
        <f t="shared" si="17"/>
        <v>0</v>
      </c>
      <c r="Y27" s="21" t="e">
        <f>X27/X29</f>
        <v>#DIV/0!</v>
      </c>
      <c r="Z27" s="22"/>
      <c r="AA27" s="133">
        <v>80</v>
      </c>
      <c r="AB27" s="8"/>
      <c r="AC27" s="9"/>
      <c r="AD27" s="20">
        <f t="shared" si="18"/>
        <v>0</v>
      </c>
      <c r="AE27" s="21" t="e">
        <f>AD27/AD29</f>
        <v>#DIV/0!</v>
      </c>
      <c r="AF27" s="22"/>
      <c r="AG27" s="133">
        <v>80</v>
      </c>
      <c r="AH27" s="8"/>
      <c r="AI27" s="9"/>
      <c r="AJ27" s="20">
        <f t="shared" si="19"/>
        <v>0</v>
      </c>
      <c r="AK27" s="21" t="e">
        <f>AJ27/AJ29</f>
        <v>#DIV/0!</v>
      </c>
    </row>
    <row r="28" spans="1:37" ht="15" thickBot="1">
      <c r="A28" s="139" t="s">
        <v>35</v>
      </c>
      <c r="B28" s="47"/>
      <c r="C28" s="48"/>
      <c r="D28" s="48"/>
      <c r="E28" s="48"/>
      <c r="F28" s="49">
        <f t="shared" si="7"/>
        <v>0</v>
      </c>
      <c r="G28" s="49">
        <f t="shared" si="15"/>
        <v>0</v>
      </c>
      <c r="H28" s="8"/>
      <c r="I28" s="50" t="e">
        <f t="shared" si="8"/>
        <v>#DIV/0!</v>
      </c>
      <c r="J28" s="8"/>
      <c r="K28" s="50" t="e">
        <f t="shared" si="9"/>
        <v>#DIV/0!</v>
      </c>
      <c r="L28" s="51" t="e">
        <f t="shared" si="12"/>
        <v>#DIV/0!</v>
      </c>
      <c r="M28" s="139">
        <f t="shared" si="10"/>
        <v>0</v>
      </c>
      <c r="N28" s="52" t="e">
        <f t="shared" si="13"/>
        <v>#DIV/0!</v>
      </c>
      <c r="O28" s="53" t="e">
        <f t="shared" si="11"/>
        <v>#DIV/0!</v>
      </c>
      <c r="P28" s="54" t="e">
        <f t="shared" si="16"/>
        <v>#DIV/0!</v>
      </c>
      <c r="Q28" s="54">
        <f t="shared" si="14"/>
        <v>0</v>
      </c>
      <c r="R28" s="128"/>
      <c r="S28" s="128"/>
      <c r="T28" s="128"/>
      <c r="U28" s="139">
        <v>90</v>
      </c>
      <c r="V28" s="23"/>
      <c r="W28" s="24"/>
      <c r="X28" s="25">
        <f t="shared" si="17"/>
        <v>0</v>
      </c>
      <c r="Y28" s="26" t="e">
        <f>X28/X29</f>
        <v>#DIV/0!</v>
      </c>
      <c r="Z28" s="22"/>
      <c r="AA28" s="27">
        <v>90</v>
      </c>
      <c r="AB28" s="28"/>
      <c r="AC28" s="24"/>
      <c r="AD28" s="25">
        <f t="shared" si="18"/>
        <v>0</v>
      </c>
      <c r="AE28" s="26" t="e">
        <f>AD28/AD29</f>
        <v>#DIV/0!</v>
      </c>
      <c r="AF28" s="22"/>
      <c r="AG28" s="133">
        <v>90</v>
      </c>
      <c r="AH28" s="28"/>
      <c r="AI28" s="24"/>
      <c r="AJ28" s="25">
        <f t="shared" si="19"/>
        <v>0</v>
      </c>
      <c r="AK28" s="26" t="e">
        <f>AJ28/AJ29</f>
        <v>#DIV/0!</v>
      </c>
    </row>
    <row r="29" spans="1:37" ht="15" thickBot="1">
      <c r="A29" s="139" t="s">
        <v>36</v>
      </c>
      <c r="B29" s="47"/>
      <c r="C29" s="48"/>
      <c r="D29" s="48"/>
      <c r="E29" s="48"/>
      <c r="F29" s="49">
        <f>SUM(B29:E29)</f>
        <v>0</v>
      </c>
      <c r="G29" s="49">
        <f t="shared" si="15"/>
        <v>0</v>
      </c>
      <c r="H29" s="8"/>
      <c r="I29" s="50" t="e">
        <f t="shared" si="8"/>
        <v>#DIV/0!</v>
      </c>
      <c r="J29" s="8"/>
      <c r="K29" s="50" t="e">
        <f t="shared" si="9"/>
        <v>#DIV/0!</v>
      </c>
      <c r="L29" s="51" t="e">
        <f t="shared" si="12"/>
        <v>#DIV/0!</v>
      </c>
      <c r="M29" s="139">
        <f t="shared" si="10"/>
        <v>0</v>
      </c>
      <c r="N29" s="52" t="e">
        <f>H29/M29</f>
        <v>#DIV/0!</v>
      </c>
      <c r="O29" s="53" t="e">
        <f t="shared" si="11"/>
        <v>#DIV/0!</v>
      </c>
      <c r="P29" s="54" t="e">
        <f>F29/M29</f>
        <v>#DIV/0!</v>
      </c>
      <c r="Q29" s="54">
        <f t="shared" si="14"/>
        <v>0</v>
      </c>
      <c r="R29" s="128"/>
      <c r="S29" s="128"/>
      <c r="T29" s="128"/>
      <c r="U29" s="139" t="s">
        <v>14</v>
      </c>
      <c r="V29" s="29">
        <f>SUM(V20:V28)</f>
        <v>0</v>
      </c>
      <c r="W29" s="30">
        <f>SUM(W20:W28)</f>
        <v>0</v>
      </c>
      <c r="X29" s="31">
        <f t="shared" si="17"/>
        <v>0</v>
      </c>
      <c r="Y29" s="32" t="e">
        <f>X29/X29</f>
        <v>#DIV/0!</v>
      </c>
      <c r="Z29" s="22"/>
      <c r="AA29" s="133" t="s">
        <v>14</v>
      </c>
      <c r="AB29" s="31">
        <f>SUM(AB20:AB28)</f>
        <v>0</v>
      </c>
      <c r="AC29" s="30">
        <f>SUM(AC20:AC28)</f>
        <v>0</v>
      </c>
      <c r="AD29" s="31">
        <f t="shared" si="18"/>
        <v>0</v>
      </c>
      <c r="AE29" s="32" t="e">
        <f>AD29/AD29</f>
        <v>#DIV/0!</v>
      </c>
      <c r="AF29" s="22"/>
      <c r="AG29" s="133" t="s">
        <v>14</v>
      </c>
      <c r="AH29" s="31">
        <f>SUM(AH20:AH28)</f>
        <v>0</v>
      </c>
      <c r="AI29" s="30">
        <f>SUM(AI20:AI28)</f>
        <v>0</v>
      </c>
      <c r="AJ29" s="31">
        <f t="shared" si="19"/>
        <v>0</v>
      </c>
      <c r="AK29" s="32" t="e">
        <f>AJ29/AJ29</f>
        <v>#DIV/0!</v>
      </c>
    </row>
    <row r="30" spans="1:37" ht="15" thickBot="1">
      <c r="A30" s="139" t="s">
        <v>14</v>
      </c>
      <c r="B30" s="55">
        <f>SUM(B18:B29)</f>
        <v>0</v>
      </c>
      <c r="C30" s="50">
        <f>SUM(C18:C29)</f>
        <v>0</v>
      </c>
      <c r="D30" s="50">
        <f>SUM(D18:D29)</f>
        <v>0</v>
      </c>
      <c r="E30" s="50">
        <f>SUM(E18:E29)</f>
        <v>0</v>
      </c>
      <c r="F30" s="50">
        <f>SUM(F18:F29)</f>
        <v>0</v>
      </c>
      <c r="G30" s="50"/>
      <c r="H30" s="50">
        <f>SUM(H18:H29)</f>
        <v>0</v>
      </c>
      <c r="I30" s="50" t="e">
        <f t="shared" si="8"/>
        <v>#DIV/0!</v>
      </c>
      <c r="J30" s="50">
        <f>SUM(J18:J29)</f>
        <v>0</v>
      </c>
      <c r="K30" s="50" t="e">
        <f>SUM(F30/J30)</f>
        <v>#DIV/0!</v>
      </c>
      <c r="L30" s="51"/>
      <c r="M30" s="50">
        <f>SUM(M18:M29)</f>
        <v>0</v>
      </c>
      <c r="N30" s="52"/>
      <c r="O30" s="53" t="e">
        <f>H30/(J30*35)</f>
        <v>#DIV/0!</v>
      </c>
      <c r="P30" s="54" t="e">
        <f>F30/M30</f>
        <v>#DIV/0!</v>
      </c>
      <c r="Q30" s="56">
        <f>SUM(Q18:Q24)/12</f>
        <v>0</v>
      </c>
      <c r="R30" s="130"/>
      <c r="S30" s="130"/>
      <c r="T30" s="130"/>
      <c r="U30" s="139" t="s">
        <v>25</v>
      </c>
      <c r="V30" s="39" t="e">
        <f>SUM(V29/V18)</f>
        <v>#DIV/0!</v>
      </c>
      <c r="W30" s="40" t="e">
        <f>SUM(W29/V18)</f>
        <v>#DIV/0!</v>
      </c>
      <c r="X30" s="41"/>
      <c r="Y30" s="41"/>
      <c r="Z30" s="41"/>
      <c r="AA30" s="42" t="s">
        <v>25</v>
      </c>
      <c r="AB30" s="43" t="e">
        <f>SUM(AB29/AB18)</f>
        <v>#DIV/0!</v>
      </c>
      <c r="AC30" s="40" t="e">
        <f>SUM(AC29/AB18)</f>
        <v>#DIV/0!</v>
      </c>
      <c r="AD30" s="41"/>
      <c r="AE30" s="41"/>
      <c r="AF30" s="41"/>
      <c r="AG30" s="42" t="s">
        <v>25</v>
      </c>
      <c r="AH30" s="43" t="e">
        <f>SUM(AH29/AH18)</f>
        <v>#DIV/0!</v>
      </c>
      <c r="AI30" s="40" t="e">
        <f>SUM(AI29/AH18)</f>
        <v>#DIV/0!</v>
      </c>
      <c r="AJ30" s="41"/>
      <c r="AK30" s="41"/>
    </row>
    <row r="31" spans="1:37">
      <c r="A31" s="139" t="s">
        <v>55</v>
      </c>
      <c r="B31" s="57" t="e">
        <f>AVERAGE(B18:B29)</f>
        <v>#DIV/0!</v>
      </c>
      <c r="C31" s="49" t="e">
        <f>AVERAGE(C18:C29)</f>
        <v>#DIV/0!</v>
      </c>
      <c r="D31" s="139"/>
      <c r="E31" s="139"/>
      <c r="F31" s="58">
        <f>AVERAGE(F18:F29)</f>
        <v>0</v>
      </c>
      <c r="G31" s="139"/>
      <c r="H31" s="58" t="e">
        <f t="shared" ref="H31:Q31" si="20">AVERAGE(H18:H29)</f>
        <v>#DIV/0!</v>
      </c>
      <c r="I31" s="49" t="e">
        <f t="shared" si="20"/>
        <v>#DIV/0!</v>
      </c>
      <c r="J31" s="59" t="e">
        <f t="shared" si="20"/>
        <v>#DIV/0!</v>
      </c>
      <c r="K31" s="49" t="e">
        <f t="shared" si="20"/>
        <v>#DIV/0!</v>
      </c>
      <c r="L31" s="60" t="e">
        <f t="shared" si="20"/>
        <v>#DIV/0!</v>
      </c>
      <c r="M31" s="49">
        <f t="shared" si="20"/>
        <v>0</v>
      </c>
      <c r="N31" s="61" t="e">
        <f t="shared" si="20"/>
        <v>#DIV/0!</v>
      </c>
      <c r="O31" s="53" t="e">
        <f t="shared" si="20"/>
        <v>#DIV/0!</v>
      </c>
      <c r="P31" s="49" t="e">
        <f t="shared" si="20"/>
        <v>#DIV/0!</v>
      </c>
      <c r="Q31" s="49">
        <f t="shared" si="20"/>
        <v>0</v>
      </c>
      <c r="R31" s="81"/>
      <c r="S31" s="81"/>
      <c r="T31" s="81"/>
      <c r="U31" s="17"/>
      <c r="V31" s="41"/>
      <c r="W31" s="41"/>
      <c r="X31" s="41"/>
      <c r="Y31" s="41"/>
      <c r="Z31" s="41"/>
      <c r="AA31" s="17"/>
      <c r="AB31" s="41"/>
      <c r="AC31" s="41"/>
      <c r="AD31" s="41"/>
      <c r="AE31" s="41"/>
      <c r="AF31" s="41"/>
      <c r="AG31" s="17"/>
      <c r="AH31" s="41"/>
      <c r="AI31" s="41"/>
      <c r="AJ31" s="41"/>
      <c r="AK31" s="41"/>
    </row>
    <row r="33" spans="1:37" ht="15" thickBot="1">
      <c r="A33" s="62" t="s">
        <v>56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 t="s">
        <v>57</v>
      </c>
      <c r="V33" s="137"/>
      <c r="W33" s="137"/>
      <c r="X33" s="137"/>
      <c r="Y33" s="137"/>
      <c r="Z33" s="137"/>
      <c r="AA33" s="137" t="s">
        <v>58</v>
      </c>
      <c r="AB33" s="137"/>
      <c r="AC33" s="137"/>
      <c r="AD33" s="137"/>
      <c r="AE33" s="137"/>
      <c r="AF33" s="137"/>
      <c r="AG33" s="137" t="s">
        <v>59</v>
      </c>
      <c r="AH33" s="137"/>
      <c r="AI33" s="137"/>
      <c r="AJ33" s="137"/>
      <c r="AK33" s="137"/>
    </row>
    <row r="34" spans="1:37" ht="15" thickBot="1">
      <c r="A34" s="137"/>
      <c r="B34" s="139"/>
      <c r="C34" s="139" t="s">
        <v>21</v>
      </c>
      <c r="D34" s="139" t="s">
        <v>26</v>
      </c>
      <c r="E34" s="139" t="s">
        <v>27</v>
      </c>
      <c r="F34" s="139" t="s">
        <v>28</v>
      </c>
      <c r="G34" s="139" t="s">
        <v>29</v>
      </c>
      <c r="H34" s="139" t="s">
        <v>30</v>
      </c>
      <c r="I34" s="139" t="s">
        <v>31</v>
      </c>
      <c r="J34" s="139" t="s">
        <v>32</v>
      </c>
      <c r="K34" s="139" t="s">
        <v>33</v>
      </c>
      <c r="L34" s="139" t="s">
        <v>34</v>
      </c>
      <c r="M34" s="139" t="s">
        <v>35</v>
      </c>
      <c r="N34" s="139" t="s">
        <v>36</v>
      </c>
      <c r="O34" s="137"/>
      <c r="P34" s="137"/>
      <c r="Q34" s="137"/>
      <c r="R34" s="137"/>
      <c r="S34" s="137"/>
      <c r="T34" s="137"/>
      <c r="U34" s="137" t="s">
        <v>20</v>
      </c>
      <c r="V34" s="6">
        <f>SUM(V45:W45)</f>
        <v>0</v>
      </c>
      <c r="W34" s="7"/>
      <c r="X34" s="7"/>
      <c r="Y34" s="7"/>
      <c r="Z34" s="7"/>
      <c r="AA34" s="137" t="s">
        <v>20</v>
      </c>
      <c r="AB34" s="6">
        <f>SUM(AB45:AC45)</f>
        <v>0</v>
      </c>
      <c r="AC34" s="7"/>
      <c r="AD34" s="7"/>
      <c r="AE34" s="7"/>
      <c r="AF34" s="7"/>
      <c r="AG34" s="137" t="s">
        <v>20</v>
      </c>
      <c r="AH34" s="6">
        <f>SUM(AH45:AI45)</f>
        <v>0</v>
      </c>
      <c r="AI34" s="7"/>
      <c r="AJ34" s="7"/>
      <c r="AK34" s="7"/>
    </row>
    <row r="35" spans="1:37">
      <c r="A35" s="137"/>
      <c r="B35" s="63" t="s">
        <v>60</v>
      </c>
      <c r="C35" s="139">
        <f>L3</f>
        <v>0</v>
      </c>
      <c r="D35" s="139">
        <f>L4</f>
        <v>0</v>
      </c>
      <c r="E35" s="139">
        <f>L5</f>
        <v>0</v>
      </c>
      <c r="F35" s="139">
        <f>L6</f>
        <v>0</v>
      </c>
      <c r="G35" s="139">
        <f>$L7</f>
        <v>0</v>
      </c>
      <c r="H35" s="139">
        <f>$L8</f>
        <v>0</v>
      </c>
      <c r="I35" s="139">
        <f>$L9</f>
        <v>0</v>
      </c>
      <c r="J35" s="139">
        <f>$L10</f>
        <v>0</v>
      </c>
      <c r="K35" s="139">
        <f>$L11</f>
        <v>0</v>
      </c>
      <c r="L35" s="139">
        <f>$L12</f>
        <v>0</v>
      </c>
      <c r="M35" s="139">
        <f>$L13</f>
        <v>0</v>
      </c>
      <c r="N35" s="139">
        <f>$L14</f>
        <v>0</v>
      </c>
      <c r="O35" s="137"/>
      <c r="P35" s="137"/>
      <c r="Q35" s="137"/>
      <c r="R35" s="137"/>
      <c r="S35" s="137"/>
      <c r="T35" s="137"/>
      <c r="U35" s="133" t="s">
        <v>22</v>
      </c>
      <c r="V35" s="18" t="s">
        <v>23</v>
      </c>
      <c r="W35" s="133" t="s">
        <v>24</v>
      </c>
      <c r="X35" s="15" t="s">
        <v>14</v>
      </c>
      <c r="Y35" s="16" t="s">
        <v>25</v>
      </c>
      <c r="Z35" s="17"/>
      <c r="AA35" s="133" t="s">
        <v>22</v>
      </c>
      <c r="AB35" s="18" t="s">
        <v>23</v>
      </c>
      <c r="AC35" s="133" t="s">
        <v>24</v>
      </c>
      <c r="AD35" s="15" t="s">
        <v>14</v>
      </c>
      <c r="AE35" s="16" t="s">
        <v>25</v>
      </c>
      <c r="AF35" s="17"/>
      <c r="AG35" s="133" t="s">
        <v>22</v>
      </c>
      <c r="AH35" s="18" t="s">
        <v>23</v>
      </c>
      <c r="AI35" s="133" t="s">
        <v>24</v>
      </c>
      <c r="AJ35" s="15" t="s">
        <v>14</v>
      </c>
      <c r="AK35" s="16" t="s">
        <v>25</v>
      </c>
    </row>
    <row r="36" spans="1:37">
      <c r="A36" s="137"/>
      <c r="B36" s="119" t="s">
        <v>61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37"/>
      <c r="P36" s="137"/>
      <c r="Q36" s="137"/>
      <c r="R36" s="137"/>
      <c r="S36" s="137"/>
      <c r="T36" s="137"/>
      <c r="U36" s="133">
        <v>10</v>
      </c>
      <c r="V36" s="8"/>
      <c r="W36" s="9"/>
      <c r="X36" s="20">
        <f>W36+V36</f>
        <v>0</v>
      </c>
      <c r="Y36" s="21" t="e">
        <f>X36/X45</f>
        <v>#DIV/0!</v>
      </c>
      <c r="Z36" s="22"/>
      <c r="AA36" s="133">
        <v>10</v>
      </c>
      <c r="AB36" s="8"/>
      <c r="AC36" s="9"/>
      <c r="AD36" s="20">
        <f>AC36+AB36</f>
        <v>0</v>
      </c>
      <c r="AE36" s="21" t="e">
        <f>AD36/AD45</f>
        <v>#DIV/0!</v>
      </c>
      <c r="AF36" s="22"/>
      <c r="AG36" s="133">
        <v>10</v>
      </c>
      <c r="AH36" s="8"/>
      <c r="AI36" s="9"/>
      <c r="AJ36" s="20">
        <f>AI36+AH36</f>
        <v>0</v>
      </c>
      <c r="AK36" s="21" t="e">
        <f>AJ36/AJ45</f>
        <v>#DIV/0!</v>
      </c>
    </row>
    <row r="37" spans="1:37">
      <c r="A37" s="137"/>
      <c r="B37" s="63" t="s">
        <v>62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37"/>
      <c r="P37" s="137"/>
      <c r="Q37" s="137"/>
      <c r="R37" s="137"/>
      <c r="S37" s="137"/>
      <c r="T37" s="137"/>
      <c r="U37" s="133">
        <v>20</v>
      </c>
      <c r="V37" s="8"/>
      <c r="W37" s="9"/>
      <c r="X37" s="20">
        <f t="shared" ref="X37:X44" si="21">W37+V37</f>
        <v>0</v>
      </c>
      <c r="Y37" s="21" t="e">
        <f>X37/X45</f>
        <v>#DIV/0!</v>
      </c>
      <c r="Z37" s="22"/>
      <c r="AA37" s="133">
        <v>20</v>
      </c>
      <c r="AB37" s="8"/>
      <c r="AC37" s="9"/>
      <c r="AD37" s="20">
        <f t="shared" ref="AD37:AD45" si="22">AC37+AB37</f>
        <v>0</v>
      </c>
      <c r="AE37" s="21" t="e">
        <f>AD37/AD45</f>
        <v>#DIV/0!</v>
      </c>
      <c r="AF37" s="22"/>
      <c r="AG37" s="133">
        <v>20</v>
      </c>
      <c r="AH37" s="8"/>
      <c r="AI37" s="9"/>
      <c r="AJ37" s="20">
        <f t="shared" ref="AJ37:AJ45" si="23">AI37+AH37</f>
        <v>0</v>
      </c>
      <c r="AK37" s="21" t="e">
        <f>AJ37/AJ45</f>
        <v>#DIV/0!</v>
      </c>
    </row>
    <row r="38" spans="1:37">
      <c r="A38" s="137"/>
      <c r="B38" s="63" t="s">
        <v>63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137"/>
      <c r="P38" s="137"/>
      <c r="Q38" s="137"/>
      <c r="R38" s="137"/>
      <c r="S38" s="137"/>
      <c r="T38" s="137"/>
      <c r="U38" s="133">
        <v>30</v>
      </c>
      <c r="V38" s="8"/>
      <c r="W38" s="9"/>
      <c r="X38" s="20">
        <f t="shared" si="21"/>
        <v>0</v>
      </c>
      <c r="Y38" s="21" t="e">
        <f>X38/X45</f>
        <v>#DIV/0!</v>
      </c>
      <c r="Z38" s="22"/>
      <c r="AA38" s="133">
        <v>30</v>
      </c>
      <c r="AB38" s="8"/>
      <c r="AC38" s="9"/>
      <c r="AD38" s="20">
        <f t="shared" si="22"/>
        <v>0</v>
      </c>
      <c r="AE38" s="21" t="e">
        <f>AD38/AD45</f>
        <v>#DIV/0!</v>
      </c>
      <c r="AF38" s="22"/>
      <c r="AG38" s="133">
        <v>30</v>
      </c>
      <c r="AH38" s="8"/>
      <c r="AI38" s="9"/>
      <c r="AJ38" s="20">
        <f t="shared" si="23"/>
        <v>0</v>
      </c>
      <c r="AK38" s="21" t="e">
        <f>AJ38/AJ45</f>
        <v>#DIV/0!</v>
      </c>
    </row>
    <row r="39" spans="1:37">
      <c r="A39" s="137"/>
      <c r="B39" s="63" t="s">
        <v>64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137"/>
      <c r="P39" s="137"/>
      <c r="Q39" s="137"/>
      <c r="R39" s="137"/>
      <c r="S39" s="137"/>
      <c r="T39" s="137"/>
      <c r="U39" s="133">
        <v>40</v>
      </c>
      <c r="V39" s="8"/>
      <c r="W39" s="9"/>
      <c r="X39" s="20">
        <f t="shared" si="21"/>
        <v>0</v>
      </c>
      <c r="Y39" s="21" t="e">
        <f>X39/X45</f>
        <v>#DIV/0!</v>
      </c>
      <c r="Z39" s="22"/>
      <c r="AA39" s="133">
        <v>40</v>
      </c>
      <c r="AB39" s="8"/>
      <c r="AC39" s="9"/>
      <c r="AD39" s="20">
        <f t="shared" si="22"/>
        <v>0</v>
      </c>
      <c r="AE39" s="21" t="e">
        <f>AD39/AD45</f>
        <v>#DIV/0!</v>
      </c>
      <c r="AF39" s="22"/>
      <c r="AG39" s="133">
        <v>40</v>
      </c>
      <c r="AH39" s="8"/>
      <c r="AI39" s="9"/>
      <c r="AJ39" s="20">
        <f t="shared" si="23"/>
        <v>0</v>
      </c>
      <c r="AK39" s="21" t="e">
        <f>AJ39/AJ45</f>
        <v>#DIV/0!</v>
      </c>
    </row>
    <row r="40" spans="1:37">
      <c r="A40" s="137"/>
      <c r="B40" s="63" t="s">
        <v>65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137"/>
      <c r="P40" s="137"/>
      <c r="Q40" s="137"/>
      <c r="R40" s="137"/>
      <c r="S40" s="137"/>
      <c r="T40" s="137"/>
      <c r="U40" s="133">
        <v>50</v>
      </c>
      <c r="V40" s="8"/>
      <c r="W40" s="9"/>
      <c r="X40" s="20">
        <f t="shared" si="21"/>
        <v>0</v>
      </c>
      <c r="Y40" s="21" t="e">
        <f>X40/X45</f>
        <v>#DIV/0!</v>
      </c>
      <c r="Z40" s="22"/>
      <c r="AA40" s="133">
        <v>50</v>
      </c>
      <c r="AB40" s="8"/>
      <c r="AC40" s="9"/>
      <c r="AD40" s="20">
        <f t="shared" si="22"/>
        <v>0</v>
      </c>
      <c r="AE40" s="21" t="e">
        <f>AD40/AD45</f>
        <v>#DIV/0!</v>
      </c>
      <c r="AF40" s="22"/>
      <c r="AG40" s="133">
        <v>50</v>
      </c>
      <c r="AH40" s="8"/>
      <c r="AI40" s="9"/>
      <c r="AJ40" s="20">
        <f t="shared" si="23"/>
        <v>0</v>
      </c>
      <c r="AK40" s="21" t="e">
        <f>AJ40/AJ45</f>
        <v>#DIV/0!</v>
      </c>
    </row>
    <row r="41" spans="1:37" ht="15" thickBot="1">
      <c r="A41" s="137"/>
      <c r="B41" s="64" t="s">
        <v>19</v>
      </c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137"/>
      <c r="P41" s="137"/>
      <c r="Q41" s="137"/>
      <c r="R41" s="137"/>
      <c r="S41" s="137"/>
      <c r="T41" s="137"/>
      <c r="U41" s="133">
        <v>60</v>
      </c>
      <c r="V41" s="8"/>
      <c r="W41" s="9"/>
      <c r="X41" s="20">
        <f t="shared" si="21"/>
        <v>0</v>
      </c>
      <c r="Y41" s="21" t="e">
        <f>X41/X45</f>
        <v>#DIV/0!</v>
      </c>
      <c r="Z41" s="22"/>
      <c r="AA41" s="133">
        <v>60</v>
      </c>
      <c r="AB41" s="8"/>
      <c r="AC41" s="9"/>
      <c r="AD41" s="20">
        <f t="shared" si="22"/>
        <v>0</v>
      </c>
      <c r="AE41" s="21" t="e">
        <f>AD41/AD45</f>
        <v>#DIV/0!</v>
      </c>
      <c r="AF41" s="22"/>
      <c r="AG41" s="133">
        <v>60</v>
      </c>
      <c r="AH41" s="8"/>
      <c r="AI41" s="9"/>
      <c r="AJ41" s="20">
        <f t="shared" si="23"/>
        <v>0</v>
      </c>
      <c r="AK41" s="21" t="e">
        <f>AJ41/AJ45</f>
        <v>#DIV/0!</v>
      </c>
    </row>
    <row r="42" spans="1:37">
      <c r="A42" s="137"/>
      <c r="B42" s="65" t="s">
        <v>61</v>
      </c>
      <c r="C42" s="66" t="e">
        <f>SUM(C36/C35)</f>
        <v>#DIV/0!</v>
      </c>
      <c r="D42" s="66" t="e">
        <f>SUM(D36/D35)</f>
        <v>#DIV/0!</v>
      </c>
      <c r="E42" s="66" t="e">
        <f>SUM(E36/E35)</f>
        <v>#DIV/0!</v>
      </c>
      <c r="F42" s="66" t="e">
        <f t="shared" ref="F42:N42" si="24">SUM(F36/F35)</f>
        <v>#DIV/0!</v>
      </c>
      <c r="G42" s="66" t="e">
        <f t="shared" si="24"/>
        <v>#DIV/0!</v>
      </c>
      <c r="H42" s="66" t="e">
        <f t="shared" si="24"/>
        <v>#DIV/0!</v>
      </c>
      <c r="I42" s="66" t="e">
        <f t="shared" si="24"/>
        <v>#DIV/0!</v>
      </c>
      <c r="J42" s="66" t="e">
        <f t="shared" si="24"/>
        <v>#DIV/0!</v>
      </c>
      <c r="K42" s="66" t="e">
        <f t="shared" si="24"/>
        <v>#DIV/0!</v>
      </c>
      <c r="L42" s="66" t="e">
        <f t="shared" si="24"/>
        <v>#DIV/0!</v>
      </c>
      <c r="M42" s="66" t="e">
        <f t="shared" si="24"/>
        <v>#DIV/0!</v>
      </c>
      <c r="N42" s="67" t="e">
        <f t="shared" si="24"/>
        <v>#DIV/0!</v>
      </c>
      <c r="O42" s="137"/>
      <c r="P42" s="137"/>
      <c r="Q42" s="137"/>
      <c r="R42" s="137"/>
      <c r="S42" s="137"/>
      <c r="T42" s="137"/>
      <c r="U42" s="133">
        <v>70</v>
      </c>
      <c r="V42" s="8"/>
      <c r="W42" s="9"/>
      <c r="X42" s="20">
        <f t="shared" si="21"/>
        <v>0</v>
      </c>
      <c r="Y42" s="21" t="e">
        <f>X42/X45</f>
        <v>#DIV/0!</v>
      </c>
      <c r="Z42" s="22"/>
      <c r="AA42" s="133">
        <v>70</v>
      </c>
      <c r="AB42" s="8"/>
      <c r="AC42" s="9"/>
      <c r="AD42" s="20">
        <f t="shared" si="22"/>
        <v>0</v>
      </c>
      <c r="AE42" s="21" t="e">
        <f>AD42/AD45</f>
        <v>#DIV/0!</v>
      </c>
      <c r="AF42" s="22"/>
      <c r="AG42" s="133">
        <v>70</v>
      </c>
      <c r="AH42" s="8"/>
      <c r="AI42" s="9"/>
      <c r="AJ42" s="20">
        <f t="shared" si="23"/>
        <v>0</v>
      </c>
      <c r="AK42" s="21" t="e">
        <f>AJ42/AJ45</f>
        <v>#DIV/0!</v>
      </c>
    </row>
    <row r="43" spans="1:37">
      <c r="A43" s="137"/>
      <c r="B43" s="68" t="s">
        <v>62</v>
      </c>
      <c r="C43" s="69" t="e">
        <f>SUM(C37/C35)</f>
        <v>#DIV/0!</v>
      </c>
      <c r="D43" s="69" t="e">
        <f>SUM(D37/D35)</f>
        <v>#DIV/0!</v>
      </c>
      <c r="E43" s="69" t="e">
        <f>SUM(E37/E35)</f>
        <v>#DIV/0!</v>
      </c>
      <c r="F43" s="69" t="e">
        <f t="shared" ref="F43:N43" si="25">SUM(F37/F35)</f>
        <v>#DIV/0!</v>
      </c>
      <c r="G43" s="69" t="e">
        <f t="shared" si="25"/>
        <v>#DIV/0!</v>
      </c>
      <c r="H43" s="69" t="e">
        <f t="shared" si="25"/>
        <v>#DIV/0!</v>
      </c>
      <c r="I43" s="69" t="e">
        <f t="shared" si="25"/>
        <v>#DIV/0!</v>
      </c>
      <c r="J43" s="69" t="e">
        <f t="shared" si="25"/>
        <v>#DIV/0!</v>
      </c>
      <c r="K43" s="69" t="e">
        <f t="shared" si="25"/>
        <v>#DIV/0!</v>
      </c>
      <c r="L43" s="69" t="e">
        <f t="shared" si="25"/>
        <v>#DIV/0!</v>
      </c>
      <c r="M43" s="69" t="e">
        <f t="shared" si="25"/>
        <v>#DIV/0!</v>
      </c>
      <c r="N43" s="70" t="e">
        <f t="shared" si="25"/>
        <v>#DIV/0!</v>
      </c>
      <c r="O43" s="17"/>
      <c r="P43" s="137"/>
      <c r="Q43" s="137"/>
      <c r="R43" s="137"/>
      <c r="S43" s="137"/>
      <c r="T43" s="137"/>
      <c r="U43" s="133">
        <v>80</v>
      </c>
      <c r="V43" s="8"/>
      <c r="W43" s="9"/>
      <c r="X43" s="20">
        <f t="shared" si="21"/>
        <v>0</v>
      </c>
      <c r="Y43" s="21" t="e">
        <f>X43/X45</f>
        <v>#DIV/0!</v>
      </c>
      <c r="Z43" s="22"/>
      <c r="AA43" s="133">
        <v>80</v>
      </c>
      <c r="AB43" s="8"/>
      <c r="AC43" s="9"/>
      <c r="AD43" s="20">
        <f t="shared" si="22"/>
        <v>0</v>
      </c>
      <c r="AE43" s="21" t="e">
        <f>AD43/AD45</f>
        <v>#DIV/0!</v>
      </c>
      <c r="AF43" s="22"/>
      <c r="AG43" s="133">
        <v>80</v>
      </c>
      <c r="AH43" s="8"/>
      <c r="AI43" s="9"/>
      <c r="AJ43" s="20">
        <f t="shared" si="23"/>
        <v>0</v>
      </c>
      <c r="AK43" s="21" t="e">
        <f>AJ43/AJ45</f>
        <v>#DIV/0!</v>
      </c>
    </row>
    <row r="44" spans="1:37" ht="15" thickBot="1">
      <c r="A44" s="137"/>
      <c r="B44" s="68" t="s">
        <v>63</v>
      </c>
      <c r="C44" s="69" t="e">
        <f>SUM(C38/C35)</f>
        <v>#DIV/0!</v>
      </c>
      <c r="D44" s="69" t="e">
        <f>SUM(D38/D35)</f>
        <v>#DIV/0!</v>
      </c>
      <c r="E44" s="69" t="e">
        <f>SUM(E38/E35)</f>
        <v>#DIV/0!</v>
      </c>
      <c r="F44" s="69" t="e">
        <f t="shared" ref="F44:N44" si="26">SUM(F38/F35)</f>
        <v>#DIV/0!</v>
      </c>
      <c r="G44" s="69" t="e">
        <f t="shared" si="26"/>
        <v>#DIV/0!</v>
      </c>
      <c r="H44" s="69" t="e">
        <f t="shared" si="26"/>
        <v>#DIV/0!</v>
      </c>
      <c r="I44" s="69" t="e">
        <f t="shared" si="26"/>
        <v>#DIV/0!</v>
      </c>
      <c r="J44" s="69" t="e">
        <f t="shared" si="26"/>
        <v>#DIV/0!</v>
      </c>
      <c r="K44" s="69" t="e">
        <f t="shared" si="26"/>
        <v>#DIV/0!</v>
      </c>
      <c r="L44" s="69" t="e">
        <f t="shared" si="26"/>
        <v>#DIV/0!</v>
      </c>
      <c r="M44" s="69" t="e">
        <f t="shared" si="26"/>
        <v>#DIV/0!</v>
      </c>
      <c r="N44" s="70" t="e">
        <f t="shared" si="26"/>
        <v>#DIV/0!</v>
      </c>
      <c r="O44" s="137"/>
      <c r="P44" s="17"/>
      <c r="Q44" s="17"/>
      <c r="R44" s="17"/>
      <c r="S44" s="17"/>
      <c r="T44" s="17"/>
      <c r="U44" s="135">
        <v>90</v>
      </c>
      <c r="V44" s="28"/>
      <c r="W44" s="24"/>
      <c r="X44" s="25">
        <f t="shared" si="21"/>
        <v>0</v>
      </c>
      <c r="Y44" s="26" t="e">
        <f>X44/X45</f>
        <v>#DIV/0!</v>
      </c>
      <c r="Z44" s="22"/>
      <c r="AA44" s="133">
        <v>90</v>
      </c>
      <c r="AB44" s="28"/>
      <c r="AC44" s="24"/>
      <c r="AD44" s="25">
        <f t="shared" si="22"/>
        <v>0</v>
      </c>
      <c r="AE44" s="26" t="e">
        <f>AD44/AD45</f>
        <v>#DIV/0!</v>
      </c>
      <c r="AF44" s="22"/>
      <c r="AG44" s="27">
        <v>90</v>
      </c>
      <c r="AH44" s="28"/>
      <c r="AI44" s="24"/>
      <c r="AJ44" s="25">
        <f t="shared" si="23"/>
        <v>0</v>
      </c>
      <c r="AK44" s="26" t="e">
        <f>AJ44/AJ45</f>
        <v>#DIV/0!</v>
      </c>
    </row>
    <row r="45" spans="1:37" ht="15" thickBot="1">
      <c r="A45" s="137"/>
      <c r="B45" s="68" t="s">
        <v>64</v>
      </c>
      <c r="C45" s="69" t="e">
        <f>SUM(C39/C35)</f>
        <v>#DIV/0!</v>
      </c>
      <c r="D45" s="69" t="e">
        <f>SUM(D39/D35)</f>
        <v>#DIV/0!</v>
      </c>
      <c r="E45" s="69" t="e">
        <f>SUM(E39/E35)</f>
        <v>#DIV/0!</v>
      </c>
      <c r="F45" s="69" t="e">
        <f t="shared" ref="F45:N45" si="27">SUM(F39/F35)</f>
        <v>#DIV/0!</v>
      </c>
      <c r="G45" s="69" t="e">
        <f t="shared" si="27"/>
        <v>#DIV/0!</v>
      </c>
      <c r="H45" s="69" t="e">
        <f t="shared" si="27"/>
        <v>#DIV/0!</v>
      </c>
      <c r="I45" s="69" t="e">
        <f t="shared" si="27"/>
        <v>#DIV/0!</v>
      </c>
      <c r="J45" s="69" t="e">
        <f t="shared" si="27"/>
        <v>#DIV/0!</v>
      </c>
      <c r="K45" s="69" t="e">
        <f t="shared" si="27"/>
        <v>#DIV/0!</v>
      </c>
      <c r="L45" s="69" t="e">
        <f t="shared" si="27"/>
        <v>#DIV/0!</v>
      </c>
      <c r="M45" s="69" t="e">
        <f t="shared" si="27"/>
        <v>#DIV/0!</v>
      </c>
      <c r="N45" s="70" t="e">
        <f t="shared" si="27"/>
        <v>#DIV/0!</v>
      </c>
      <c r="O45" s="137"/>
      <c r="P45" s="137"/>
      <c r="Q45" s="137"/>
      <c r="R45" s="137"/>
      <c r="S45" s="137"/>
      <c r="T45" s="137"/>
      <c r="U45" s="140" t="s">
        <v>14</v>
      </c>
      <c r="V45" s="31">
        <f>SUM(V36:V44)</f>
        <v>0</v>
      </c>
      <c r="W45" s="30">
        <f>SUM(W36:W44)</f>
        <v>0</v>
      </c>
      <c r="X45" s="31">
        <f>W45+V45</f>
        <v>0</v>
      </c>
      <c r="Y45" s="32" t="e">
        <f>X45/X45</f>
        <v>#DIV/0!</v>
      </c>
      <c r="Z45" s="22"/>
      <c r="AA45" s="133" t="s">
        <v>14</v>
      </c>
      <c r="AB45" s="31">
        <f>SUM(AB36:AB44)</f>
        <v>0</v>
      </c>
      <c r="AC45" s="30">
        <f>SUM(AC36:AC44)</f>
        <v>0</v>
      </c>
      <c r="AD45" s="31">
        <f t="shared" si="22"/>
        <v>0</v>
      </c>
      <c r="AE45" s="32" t="e">
        <f>AD45/AD45</f>
        <v>#DIV/0!</v>
      </c>
      <c r="AF45" s="22"/>
      <c r="AG45" s="133" t="s">
        <v>14</v>
      </c>
      <c r="AH45" s="31">
        <f>SUM(AH36:AH44)</f>
        <v>0</v>
      </c>
      <c r="AI45" s="30">
        <f>SUM(AI36:AI44)</f>
        <v>0</v>
      </c>
      <c r="AJ45" s="31">
        <f t="shared" si="23"/>
        <v>0</v>
      </c>
      <c r="AK45" s="32" t="e">
        <f>AJ45/AJ45</f>
        <v>#DIV/0!</v>
      </c>
    </row>
    <row r="46" spans="1:37" ht="14.25" customHeight="1" thickBot="1">
      <c r="A46" s="71"/>
      <c r="B46" s="72" t="s">
        <v>65</v>
      </c>
      <c r="C46" s="73" t="e">
        <f>SUM(C40/C35)</f>
        <v>#DIV/0!</v>
      </c>
      <c r="D46" s="73" t="e">
        <f>SUM(D40/D35)</f>
        <v>#DIV/0!</v>
      </c>
      <c r="E46" s="73" t="e">
        <f>SUM(E40/E35)</f>
        <v>#DIV/0!</v>
      </c>
      <c r="F46" s="73" t="e">
        <f t="shared" ref="F46:N46" si="28">SUM(F40/F35)</f>
        <v>#DIV/0!</v>
      </c>
      <c r="G46" s="73" t="e">
        <f t="shared" si="28"/>
        <v>#DIV/0!</v>
      </c>
      <c r="H46" s="73" t="e">
        <f t="shared" si="28"/>
        <v>#DIV/0!</v>
      </c>
      <c r="I46" s="73" t="e">
        <f t="shared" si="28"/>
        <v>#DIV/0!</v>
      </c>
      <c r="J46" s="73" t="e">
        <f t="shared" si="28"/>
        <v>#DIV/0!</v>
      </c>
      <c r="K46" s="73" t="e">
        <f t="shared" si="28"/>
        <v>#DIV/0!</v>
      </c>
      <c r="L46" s="73" t="e">
        <f t="shared" si="28"/>
        <v>#DIV/0!</v>
      </c>
      <c r="M46" s="73" t="e">
        <f t="shared" si="28"/>
        <v>#DIV/0!</v>
      </c>
      <c r="N46" s="74" t="e">
        <f t="shared" si="28"/>
        <v>#DIV/0!</v>
      </c>
      <c r="O46" s="137"/>
      <c r="P46" s="137"/>
      <c r="Q46" s="137"/>
      <c r="R46" s="137"/>
      <c r="S46" s="137"/>
      <c r="T46" s="137"/>
      <c r="U46" s="42" t="s">
        <v>25</v>
      </c>
      <c r="V46" s="43" t="e">
        <f>SUM(V45/V34)</f>
        <v>#DIV/0!</v>
      </c>
      <c r="W46" s="40" t="e">
        <f>SUM(W45/V34)</f>
        <v>#DIV/0!</v>
      </c>
      <c r="X46" s="41"/>
      <c r="Y46" s="41"/>
      <c r="Z46" s="41"/>
      <c r="AA46" s="42" t="s">
        <v>25</v>
      </c>
      <c r="AB46" s="43" t="e">
        <f>SUM(AB45/AB34)</f>
        <v>#DIV/0!</v>
      </c>
      <c r="AC46" s="40" t="e">
        <f>SUM(AC45/AB34)</f>
        <v>#DIV/0!</v>
      </c>
      <c r="AD46" s="41"/>
      <c r="AE46" s="41"/>
      <c r="AF46" s="41"/>
      <c r="AG46" s="42" t="s">
        <v>25</v>
      </c>
      <c r="AH46" s="43" t="e">
        <f>SUM(AH45/AH34)</f>
        <v>#DIV/0!</v>
      </c>
      <c r="AI46" s="40" t="e">
        <f>SUM(AI45/AH34)</f>
        <v>#DIV/0!</v>
      </c>
      <c r="AJ46" s="41"/>
      <c r="AK46" s="41"/>
    </row>
    <row r="47" spans="1:37" ht="13.5" customHeight="1">
      <c r="A47" s="62" t="s">
        <v>66</v>
      </c>
      <c r="B47" s="137"/>
      <c r="C47" s="75"/>
      <c r="D47" s="76"/>
      <c r="E47" s="137"/>
      <c r="F47" s="137"/>
      <c r="G47" s="137"/>
      <c r="H47" s="137"/>
      <c r="I47" s="137"/>
      <c r="J47" s="75"/>
      <c r="K47" s="75"/>
      <c r="L47" s="75"/>
      <c r="M47" s="75"/>
      <c r="N47" s="75"/>
      <c r="O47" s="137"/>
      <c r="P47" s="137"/>
      <c r="Q47" s="137"/>
      <c r="R47" s="137"/>
      <c r="S47" s="137"/>
      <c r="T47" s="137"/>
      <c r="U47" s="17"/>
      <c r="V47" s="41"/>
      <c r="W47" s="41"/>
      <c r="X47" s="41"/>
      <c r="Y47" s="41"/>
      <c r="Z47" s="41"/>
      <c r="AA47" s="17"/>
      <c r="AB47" s="41"/>
      <c r="AC47" s="41"/>
      <c r="AD47" s="41"/>
      <c r="AE47" s="41"/>
      <c r="AF47" s="41"/>
      <c r="AG47" s="17"/>
      <c r="AH47" s="41"/>
      <c r="AI47" s="41"/>
      <c r="AJ47" s="41"/>
      <c r="AK47" s="41"/>
    </row>
    <row r="48" spans="1:37">
      <c r="A48" s="137"/>
      <c r="B48" s="139"/>
      <c r="C48" s="139" t="s">
        <v>21</v>
      </c>
      <c r="D48" s="139" t="s">
        <v>26</v>
      </c>
      <c r="E48" s="139" t="s">
        <v>27</v>
      </c>
      <c r="F48" s="139" t="s">
        <v>28</v>
      </c>
      <c r="G48" s="139" t="s">
        <v>29</v>
      </c>
      <c r="H48" s="139" t="s">
        <v>30</v>
      </c>
      <c r="I48" s="139" t="s">
        <v>31</v>
      </c>
      <c r="J48" s="139" t="s">
        <v>32</v>
      </c>
      <c r="K48" s="139" t="s">
        <v>33</v>
      </c>
      <c r="L48" s="139" t="s">
        <v>34</v>
      </c>
      <c r="M48" s="139" t="s">
        <v>35</v>
      </c>
      <c r="N48" s="139" t="s">
        <v>36</v>
      </c>
      <c r="O48" s="139" t="s">
        <v>14</v>
      </c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</row>
    <row r="49" spans="1:37" ht="15" thickBot="1">
      <c r="A49" s="137"/>
      <c r="B49" s="77" t="s">
        <v>67</v>
      </c>
      <c r="C49" s="139">
        <f>L3</f>
        <v>0</v>
      </c>
      <c r="D49" s="139">
        <f>L4</f>
        <v>0</v>
      </c>
      <c r="E49" s="139">
        <f>L5</f>
        <v>0</v>
      </c>
      <c r="F49" s="139">
        <f>L6</f>
        <v>0</v>
      </c>
      <c r="G49" s="139">
        <f>L7</f>
        <v>0</v>
      </c>
      <c r="H49" s="139">
        <f>L8</f>
        <v>0</v>
      </c>
      <c r="I49" s="139">
        <f>L9</f>
        <v>0</v>
      </c>
      <c r="J49" s="139">
        <f>L10</f>
        <v>0</v>
      </c>
      <c r="K49" s="139">
        <f>L11</f>
        <v>0</v>
      </c>
      <c r="L49" s="139">
        <f>L12</f>
        <v>0</v>
      </c>
      <c r="M49" s="139">
        <f>L13</f>
        <v>0</v>
      </c>
      <c r="N49" s="139">
        <f>L14</f>
        <v>0</v>
      </c>
      <c r="O49" s="139">
        <f>SUM(C49:N49)</f>
        <v>0</v>
      </c>
      <c r="P49" s="137"/>
      <c r="Q49" s="137"/>
      <c r="R49" s="137"/>
      <c r="S49" s="137"/>
      <c r="T49" s="137"/>
      <c r="U49" s="137" t="s">
        <v>68</v>
      </c>
      <c r="V49" s="137"/>
      <c r="W49" s="137"/>
      <c r="X49" s="137"/>
      <c r="Y49" s="137"/>
      <c r="Z49" s="137"/>
      <c r="AA49" s="137" t="s">
        <v>69</v>
      </c>
      <c r="AB49" s="137"/>
      <c r="AC49" s="137"/>
      <c r="AD49" s="137"/>
      <c r="AE49" s="137"/>
      <c r="AF49" s="137"/>
      <c r="AG49" s="137" t="s">
        <v>70</v>
      </c>
      <c r="AH49" s="137"/>
      <c r="AI49" s="137"/>
      <c r="AJ49" s="137"/>
      <c r="AK49" s="137"/>
    </row>
    <row r="50" spans="1:37" ht="15" thickBot="1">
      <c r="A50" s="137"/>
      <c r="B50" s="77" t="s">
        <v>71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139">
        <f>SUM(C50:N50)</f>
        <v>0</v>
      </c>
      <c r="P50" s="137"/>
      <c r="Q50" s="137"/>
      <c r="R50" s="137"/>
      <c r="S50" s="137"/>
      <c r="T50" s="137"/>
      <c r="U50" s="137" t="s">
        <v>20</v>
      </c>
      <c r="V50" s="6">
        <f>SUM(V61:W61)</f>
        <v>0</v>
      </c>
      <c r="W50" s="7"/>
      <c r="X50" s="7"/>
      <c r="Y50" s="7"/>
      <c r="Z50" s="7"/>
      <c r="AA50" s="137" t="s">
        <v>20</v>
      </c>
      <c r="AB50" s="6">
        <f>SUM(AB61:AC61)</f>
        <v>0</v>
      </c>
      <c r="AC50" s="7"/>
      <c r="AD50" s="7"/>
      <c r="AE50" s="7"/>
      <c r="AF50" s="7"/>
      <c r="AG50" s="137" t="s">
        <v>20</v>
      </c>
      <c r="AH50" s="6">
        <f>SUM(AH61:AI61)</f>
        <v>0</v>
      </c>
      <c r="AI50" s="7"/>
      <c r="AJ50" s="7"/>
      <c r="AK50" s="7"/>
    </row>
    <row r="51" spans="1:37">
      <c r="A51" s="137"/>
      <c r="B51" s="77" t="s">
        <v>19</v>
      </c>
      <c r="C51" s="53" t="e">
        <f>C50/C49</f>
        <v>#DIV/0!</v>
      </c>
      <c r="D51" s="53" t="e">
        <f t="shared" ref="D51:O51" si="29">D50/D49</f>
        <v>#DIV/0!</v>
      </c>
      <c r="E51" s="53" t="e">
        <f t="shared" si="29"/>
        <v>#DIV/0!</v>
      </c>
      <c r="F51" s="53" t="e">
        <f t="shared" si="29"/>
        <v>#DIV/0!</v>
      </c>
      <c r="G51" s="53" t="e">
        <f t="shared" si="29"/>
        <v>#DIV/0!</v>
      </c>
      <c r="H51" s="53" t="e">
        <f t="shared" si="29"/>
        <v>#DIV/0!</v>
      </c>
      <c r="I51" s="53" t="e">
        <f t="shared" si="29"/>
        <v>#DIV/0!</v>
      </c>
      <c r="J51" s="53" t="e">
        <f t="shared" si="29"/>
        <v>#DIV/0!</v>
      </c>
      <c r="K51" s="53" t="e">
        <f t="shared" si="29"/>
        <v>#DIV/0!</v>
      </c>
      <c r="L51" s="53" t="e">
        <f t="shared" si="29"/>
        <v>#DIV/0!</v>
      </c>
      <c r="M51" s="53" t="e">
        <f t="shared" si="29"/>
        <v>#DIV/0!</v>
      </c>
      <c r="N51" s="53" t="e">
        <f t="shared" si="29"/>
        <v>#DIV/0!</v>
      </c>
      <c r="O51" s="53" t="e">
        <f t="shared" si="29"/>
        <v>#DIV/0!</v>
      </c>
      <c r="P51" s="137"/>
      <c r="Q51" s="137"/>
      <c r="R51" s="137"/>
      <c r="S51" s="137"/>
      <c r="T51" s="137"/>
      <c r="U51" s="140" t="s">
        <v>22</v>
      </c>
      <c r="V51" s="18" t="s">
        <v>23</v>
      </c>
      <c r="W51" s="133" t="s">
        <v>24</v>
      </c>
      <c r="X51" s="15" t="s">
        <v>14</v>
      </c>
      <c r="Y51" s="16" t="s">
        <v>25</v>
      </c>
      <c r="Z51" s="17"/>
      <c r="AA51" s="133" t="s">
        <v>22</v>
      </c>
      <c r="AB51" s="18" t="s">
        <v>23</v>
      </c>
      <c r="AC51" s="133" t="s">
        <v>24</v>
      </c>
      <c r="AD51" s="15" t="s">
        <v>14</v>
      </c>
      <c r="AE51" s="16" t="s">
        <v>25</v>
      </c>
      <c r="AF51" s="17"/>
      <c r="AG51" s="133" t="s">
        <v>22</v>
      </c>
      <c r="AH51" s="18" t="s">
        <v>23</v>
      </c>
      <c r="AI51" s="133" t="s">
        <v>24</v>
      </c>
      <c r="AJ51" s="15" t="s">
        <v>14</v>
      </c>
      <c r="AK51" s="16" t="s">
        <v>25</v>
      </c>
    </row>
    <row r="52" spans="1:37">
      <c r="A52" s="137"/>
      <c r="B52" s="77" t="s">
        <v>72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139">
        <f>SUM(C52:N52)</f>
        <v>0</v>
      </c>
      <c r="P52" s="137"/>
      <c r="Q52" s="137"/>
      <c r="R52" s="137"/>
      <c r="S52" s="137"/>
      <c r="T52" s="137"/>
      <c r="U52" s="139">
        <v>10</v>
      </c>
      <c r="V52" s="19"/>
      <c r="W52" s="9"/>
      <c r="X52" s="20">
        <f>W52+V52</f>
        <v>0</v>
      </c>
      <c r="Y52" s="21" t="e">
        <f>X52/X61</f>
        <v>#DIV/0!</v>
      </c>
      <c r="Z52" s="22"/>
      <c r="AA52" s="133">
        <v>10</v>
      </c>
      <c r="AB52" s="8"/>
      <c r="AC52" s="9"/>
      <c r="AD52" s="20">
        <f>AC52+AB52</f>
        <v>0</v>
      </c>
      <c r="AE52" s="21" t="e">
        <f>AD52/AD61</f>
        <v>#DIV/0!</v>
      </c>
      <c r="AF52" s="22"/>
      <c r="AG52" s="133">
        <v>10</v>
      </c>
      <c r="AH52" s="8"/>
      <c r="AI52" s="9"/>
      <c r="AJ52" s="20">
        <f>AI52+AH52</f>
        <v>0</v>
      </c>
      <c r="AK52" s="21" t="e">
        <f>AJ52/AJ61</f>
        <v>#DIV/0!</v>
      </c>
    </row>
    <row r="53" spans="1:37">
      <c r="A53" s="137"/>
      <c r="B53" s="77" t="s">
        <v>19</v>
      </c>
      <c r="C53" s="53" t="e">
        <f t="shared" ref="C53:O53" si="30">C52/C49</f>
        <v>#DIV/0!</v>
      </c>
      <c r="D53" s="53" t="e">
        <f t="shared" si="30"/>
        <v>#DIV/0!</v>
      </c>
      <c r="E53" s="53" t="e">
        <f t="shared" si="30"/>
        <v>#DIV/0!</v>
      </c>
      <c r="F53" s="53" t="e">
        <f t="shared" si="30"/>
        <v>#DIV/0!</v>
      </c>
      <c r="G53" s="53" t="e">
        <f t="shared" si="30"/>
        <v>#DIV/0!</v>
      </c>
      <c r="H53" s="53" t="e">
        <f t="shared" si="30"/>
        <v>#DIV/0!</v>
      </c>
      <c r="I53" s="53" t="e">
        <f t="shared" si="30"/>
        <v>#DIV/0!</v>
      </c>
      <c r="J53" s="53" t="e">
        <f t="shared" si="30"/>
        <v>#DIV/0!</v>
      </c>
      <c r="K53" s="53" t="e">
        <f t="shared" si="30"/>
        <v>#DIV/0!</v>
      </c>
      <c r="L53" s="53" t="e">
        <f t="shared" si="30"/>
        <v>#DIV/0!</v>
      </c>
      <c r="M53" s="53" t="e">
        <f t="shared" si="30"/>
        <v>#DIV/0!</v>
      </c>
      <c r="N53" s="53" t="e">
        <f t="shared" si="30"/>
        <v>#DIV/0!</v>
      </c>
      <c r="O53" s="53" t="e">
        <f t="shared" si="30"/>
        <v>#DIV/0!</v>
      </c>
      <c r="P53" s="137"/>
      <c r="Q53" s="137"/>
      <c r="R53" s="137"/>
      <c r="S53" s="137"/>
      <c r="T53" s="137"/>
      <c r="U53" s="139">
        <v>20</v>
      </c>
      <c r="V53" s="19"/>
      <c r="W53" s="9"/>
      <c r="X53" s="20">
        <f t="shared" ref="X53:X61" si="31">W53+V53</f>
        <v>0</v>
      </c>
      <c r="Y53" s="21" t="e">
        <f>X53/X61</f>
        <v>#DIV/0!</v>
      </c>
      <c r="Z53" s="22"/>
      <c r="AA53" s="133">
        <v>20</v>
      </c>
      <c r="AB53" s="8"/>
      <c r="AC53" s="9"/>
      <c r="AD53" s="20">
        <f t="shared" ref="AD53:AD61" si="32">AC53+AB53</f>
        <v>0</v>
      </c>
      <c r="AE53" s="21" t="e">
        <f>AD53/AD61</f>
        <v>#DIV/0!</v>
      </c>
      <c r="AF53" s="22"/>
      <c r="AG53" s="133">
        <v>20</v>
      </c>
      <c r="AH53" s="8"/>
      <c r="AI53" s="9"/>
      <c r="AJ53" s="20">
        <f t="shared" ref="AJ53:AJ61" si="33">AI53+AH53</f>
        <v>0</v>
      </c>
      <c r="AK53" s="21" t="e">
        <f>AJ53/AJ61</f>
        <v>#DIV/0!</v>
      </c>
    </row>
    <row r="54" spans="1:37">
      <c r="A54" s="137"/>
      <c r="B54" s="139" t="s">
        <v>73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139">
        <f>SUM(C54:N54)</f>
        <v>0</v>
      </c>
      <c r="P54" s="137"/>
      <c r="Q54" s="137"/>
      <c r="R54" s="137"/>
      <c r="S54" s="137"/>
      <c r="T54" s="137"/>
      <c r="U54" s="139">
        <v>30</v>
      </c>
      <c r="V54" s="19"/>
      <c r="W54" s="9"/>
      <c r="X54" s="20">
        <f t="shared" si="31"/>
        <v>0</v>
      </c>
      <c r="Y54" s="21" t="e">
        <f>X54/X61</f>
        <v>#DIV/0!</v>
      </c>
      <c r="Z54" s="22"/>
      <c r="AA54" s="133">
        <v>30</v>
      </c>
      <c r="AB54" s="8"/>
      <c r="AC54" s="9"/>
      <c r="AD54" s="20">
        <f t="shared" si="32"/>
        <v>0</v>
      </c>
      <c r="AE54" s="21" t="e">
        <f>AD54/AD61</f>
        <v>#DIV/0!</v>
      </c>
      <c r="AF54" s="22"/>
      <c r="AG54" s="133">
        <v>30</v>
      </c>
      <c r="AH54" s="8"/>
      <c r="AI54" s="9"/>
      <c r="AJ54" s="20">
        <f t="shared" si="33"/>
        <v>0</v>
      </c>
      <c r="AK54" s="21" t="e">
        <f>AJ54/AJ61</f>
        <v>#DIV/0!</v>
      </c>
    </row>
    <row r="55" spans="1:37">
      <c r="A55" s="137"/>
      <c r="B55" s="139" t="s">
        <v>19</v>
      </c>
      <c r="C55" s="53" t="e">
        <f>C54/C49</f>
        <v>#DIV/0!</v>
      </c>
      <c r="D55" s="53" t="e">
        <f t="shared" ref="D55:O55" si="34">D54/D49</f>
        <v>#DIV/0!</v>
      </c>
      <c r="E55" s="53" t="e">
        <f t="shared" si="34"/>
        <v>#DIV/0!</v>
      </c>
      <c r="F55" s="53" t="e">
        <f t="shared" si="34"/>
        <v>#DIV/0!</v>
      </c>
      <c r="G55" s="53" t="e">
        <f t="shared" si="34"/>
        <v>#DIV/0!</v>
      </c>
      <c r="H55" s="53" t="e">
        <f t="shared" si="34"/>
        <v>#DIV/0!</v>
      </c>
      <c r="I55" s="53" t="e">
        <f t="shared" si="34"/>
        <v>#DIV/0!</v>
      </c>
      <c r="J55" s="53" t="e">
        <f t="shared" si="34"/>
        <v>#DIV/0!</v>
      </c>
      <c r="K55" s="53" t="e">
        <f t="shared" si="34"/>
        <v>#DIV/0!</v>
      </c>
      <c r="L55" s="53" t="e">
        <f t="shared" si="34"/>
        <v>#DIV/0!</v>
      </c>
      <c r="M55" s="53" t="e">
        <f t="shared" si="34"/>
        <v>#DIV/0!</v>
      </c>
      <c r="N55" s="53" t="e">
        <f t="shared" si="34"/>
        <v>#DIV/0!</v>
      </c>
      <c r="O55" s="53" t="e">
        <f t="shared" si="34"/>
        <v>#DIV/0!</v>
      </c>
      <c r="P55" s="137"/>
      <c r="Q55" s="137"/>
      <c r="R55" s="137"/>
      <c r="S55" s="137"/>
      <c r="T55" s="137"/>
      <c r="U55" s="139">
        <v>40</v>
      </c>
      <c r="V55" s="19"/>
      <c r="W55" s="9"/>
      <c r="X55" s="20">
        <f t="shared" si="31"/>
        <v>0</v>
      </c>
      <c r="Y55" s="21" t="e">
        <f>X55/X61</f>
        <v>#DIV/0!</v>
      </c>
      <c r="Z55" s="22"/>
      <c r="AA55" s="133">
        <v>40</v>
      </c>
      <c r="AB55" s="8"/>
      <c r="AC55" s="9"/>
      <c r="AD55" s="20">
        <f t="shared" si="32"/>
        <v>0</v>
      </c>
      <c r="AE55" s="21" t="e">
        <f>AD55/AD61</f>
        <v>#DIV/0!</v>
      </c>
      <c r="AF55" s="22"/>
      <c r="AG55" s="133">
        <v>40</v>
      </c>
      <c r="AH55" s="8"/>
      <c r="AI55" s="9"/>
      <c r="AJ55" s="20">
        <f t="shared" si="33"/>
        <v>0</v>
      </c>
      <c r="AK55" s="21" t="e">
        <f>AJ55/AJ61</f>
        <v>#DIV/0!</v>
      </c>
    </row>
    <row r="56" spans="1:37">
      <c r="A56" s="137"/>
      <c r="B56" s="77" t="s">
        <v>14</v>
      </c>
      <c r="C56" s="139">
        <f>C50+C52+C54</f>
        <v>0</v>
      </c>
      <c r="D56" s="141">
        <f t="shared" ref="D56:N56" si="35">D50+D52+D54</f>
        <v>0</v>
      </c>
      <c r="E56" s="141">
        <f t="shared" si="35"/>
        <v>0</v>
      </c>
      <c r="F56" s="141">
        <f t="shared" si="35"/>
        <v>0</v>
      </c>
      <c r="G56" s="141">
        <f t="shared" si="35"/>
        <v>0</v>
      </c>
      <c r="H56" s="141">
        <f t="shared" si="35"/>
        <v>0</v>
      </c>
      <c r="I56" s="141">
        <f t="shared" si="35"/>
        <v>0</v>
      </c>
      <c r="J56" s="141">
        <f t="shared" si="35"/>
        <v>0</v>
      </c>
      <c r="K56" s="141">
        <f t="shared" si="35"/>
        <v>0</v>
      </c>
      <c r="L56" s="141">
        <f t="shared" si="35"/>
        <v>0</v>
      </c>
      <c r="M56" s="141">
        <f t="shared" si="35"/>
        <v>0</v>
      </c>
      <c r="N56" s="141">
        <f t="shared" si="35"/>
        <v>0</v>
      </c>
      <c r="O56" s="139">
        <f>SUM(C56:N56)</f>
        <v>0</v>
      </c>
      <c r="P56" s="137"/>
      <c r="Q56" s="137"/>
      <c r="R56" s="137"/>
      <c r="S56" s="137"/>
      <c r="T56" s="137"/>
      <c r="U56" s="139">
        <v>50</v>
      </c>
      <c r="V56" s="19"/>
      <c r="W56" s="9"/>
      <c r="X56" s="20">
        <f t="shared" si="31"/>
        <v>0</v>
      </c>
      <c r="Y56" s="21" t="e">
        <f>X56/X61</f>
        <v>#DIV/0!</v>
      </c>
      <c r="Z56" s="22"/>
      <c r="AA56" s="133">
        <v>50</v>
      </c>
      <c r="AB56" s="8"/>
      <c r="AC56" s="9"/>
      <c r="AD56" s="20">
        <f t="shared" si="32"/>
        <v>0</v>
      </c>
      <c r="AE56" s="21" t="e">
        <f>AD56/AD61</f>
        <v>#DIV/0!</v>
      </c>
      <c r="AF56" s="22"/>
      <c r="AG56" s="133">
        <v>50</v>
      </c>
      <c r="AH56" s="8"/>
      <c r="AI56" s="9"/>
      <c r="AJ56" s="20">
        <f t="shared" si="33"/>
        <v>0</v>
      </c>
      <c r="AK56" s="21" t="e">
        <f>AJ56/AJ61</f>
        <v>#DIV/0!</v>
      </c>
    </row>
    <row r="57" spans="1:37">
      <c r="A57" s="137"/>
      <c r="B57" s="77" t="s">
        <v>19</v>
      </c>
      <c r="C57" s="53" t="e">
        <f t="shared" ref="C57:N57" si="36">C56/C49</f>
        <v>#DIV/0!</v>
      </c>
      <c r="D57" s="53" t="e">
        <f t="shared" si="36"/>
        <v>#DIV/0!</v>
      </c>
      <c r="E57" s="53" t="e">
        <f t="shared" si="36"/>
        <v>#DIV/0!</v>
      </c>
      <c r="F57" s="53" t="e">
        <f t="shared" si="36"/>
        <v>#DIV/0!</v>
      </c>
      <c r="G57" s="53" t="e">
        <f t="shared" si="36"/>
        <v>#DIV/0!</v>
      </c>
      <c r="H57" s="53" t="e">
        <f t="shared" si="36"/>
        <v>#DIV/0!</v>
      </c>
      <c r="I57" s="53" t="e">
        <f t="shared" si="36"/>
        <v>#DIV/0!</v>
      </c>
      <c r="J57" s="53" t="e">
        <f t="shared" si="36"/>
        <v>#DIV/0!</v>
      </c>
      <c r="K57" s="53" t="e">
        <f t="shared" si="36"/>
        <v>#DIV/0!</v>
      </c>
      <c r="L57" s="53" t="e">
        <f t="shared" si="36"/>
        <v>#DIV/0!</v>
      </c>
      <c r="M57" s="53" t="e">
        <f t="shared" si="36"/>
        <v>#DIV/0!</v>
      </c>
      <c r="N57" s="53" t="e">
        <f t="shared" si="36"/>
        <v>#DIV/0!</v>
      </c>
      <c r="O57" s="53" t="e">
        <f>O56/O49</f>
        <v>#DIV/0!</v>
      </c>
      <c r="P57" s="137"/>
      <c r="Q57" s="137"/>
      <c r="R57" s="137"/>
      <c r="S57" s="137"/>
      <c r="T57" s="137"/>
      <c r="U57" s="139">
        <v>60</v>
      </c>
      <c r="V57" s="19"/>
      <c r="W57" s="9"/>
      <c r="X57" s="20">
        <f t="shared" si="31"/>
        <v>0</v>
      </c>
      <c r="Y57" s="21" t="e">
        <f>X57/X61</f>
        <v>#DIV/0!</v>
      </c>
      <c r="Z57" s="22"/>
      <c r="AA57" s="133">
        <v>60</v>
      </c>
      <c r="AB57" s="8"/>
      <c r="AC57" s="9"/>
      <c r="AD57" s="20">
        <f t="shared" si="32"/>
        <v>0</v>
      </c>
      <c r="AE57" s="21" t="e">
        <f>AD57/AD61</f>
        <v>#DIV/0!</v>
      </c>
      <c r="AF57" s="22"/>
      <c r="AG57" s="133">
        <v>60</v>
      </c>
      <c r="AH57" s="8"/>
      <c r="AI57" s="9"/>
      <c r="AJ57" s="20">
        <f t="shared" si="33"/>
        <v>0</v>
      </c>
      <c r="AK57" s="21" t="e">
        <f>AJ57/AJ61</f>
        <v>#DIV/0!</v>
      </c>
    </row>
    <row r="58" spans="1:37" ht="13.5" customHeight="1">
      <c r="A58" s="110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7"/>
      <c r="P58" s="17"/>
      <c r="Q58" s="137"/>
      <c r="R58" s="137"/>
      <c r="S58" s="137"/>
      <c r="T58" s="137"/>
      <c r="U58" s="139">
        <v>70</v>
      </c>
      <c r="V58" s="19"/>
      <c r="W58" s="9"/>
      <c r="X58" s="20">
        <f t="shared" si="31"/>
        <v>0</v>
      </c>
      <c r="Y58" s="21" t="e">
        <f>X58/X61</f>
        <v>#DIV/0!</v>
      </c>
      <c r="Z58" s="22"/>
      <c r="AA58" s="133">
        <v>70</v>
      </c>
      <c r="AB58" s="8"/>
      <c r="AC58" s="9"/>
      <c r="AD58" s="20">
        <f t="shared" si="32"/>
        <v>0</v>
      </c>
      <c r="AE58" s="21" t="e">
        <f>AD58/AD61</f>
        <v>#DIV/0!</v>
      </c>
      <c r="AF58" s="22"/>
      <c r="AG58" s="133">
        <v>70</v>
      </c>
      <c r="AH58" s="8"/>
      <c r="AI58" s="9"/>
      <c r="AJ58" s="20">
        <f t="shared" si="33"/>
        <v>0</v>
      </c>
      <c r="AK58" s="21" t="e">
        <f>AJ58/AJ61</f>
        <v>#DIV/0!</v>
      </c>
    </row>
    <row r="59" spans="1:37" ht="12.75" customHeight="1">
      <c r="A59" s="137"/>
      <c r="B59" s="78" t="s">
        <v>74</v>
      </c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7"/>
      <c r="Q59" s="137"/>
      <c r="R59" s="137"/>
      <c r="S59" s="137"/>
      <c r="T59" s="137"/>
      <c r="U59" s="139">
        <v>80</v>
      </c>
      <c r="V59" s="19"/>
      <c r="W59" s="9"/>
      <c r="X59" s="20">
        <f t="shared" si="31"/>
        <v>0</v>
      </c>
      <c r="Y59" s="21" t="e">
        <f>X59/X61</f>
        <v>#DIV/0!</v>
      </c>
      <c r="Z59" s="22"/>
      <c r="AA59" s="133">
        <v>80</v>
      </c>
      <c r="AB59" s="8"/>
      <c r="AC59" s="9"/>
      <c r="AD59" s="20">
        <f t="shared" si="32"/>
        <v>0</v>
      </c>
      <c r="AE59" s="21" t="e">
        <f>AD59/AD61</f>
        <v>#DIV/0!</v>
      </c>
      <c r="AF59" s="22"/>
      <c r="AG59" s="133">
        <v>80</v>
      </c>
      <c r="AH59" s="8"/>
      <c r="AI59" s="9"/>
      <c r="AJ59" s="20">
        <f t="shared" si="33"/>
        <v>0</v>
      </c>
      <c r="AK59" s="21" t="e">
        <f>AJ59/AJ61</f>
        <v>#DIV/0!</v>
      </c>
    </row>
    <row r="60" spans="1:37" ht="13.5" customHeight="1" thickBot="1">
      <c r="A60" s="137"/>
      <c r="B60" s="137"/>
      <c r="C60" s="139" t="s">
        <v>21</v>
      </c>
      <c r="D60" s="139" t="s">
        <v>26</v>
      </c>
      <c r="E60" s="139" t="s">
        <v>27</v>
      </c>
      <c r="F60" s="139" t="s">
        <v>28</v>
      </c>
      <c r="G60" s="139" t="s">
        <v>29</v>
      </c>
      <c r="H60" s="139" t="s">
        <v>30</v>
      </c>
      <c r="I60" s="139" t="s">
        <v>31</v>
      </c>
      <c r="J60" s="139" t="s">
        <v>32</v>
      </c>
      <c r="K60" s="139" t="s">
        <v>33</v>
      </c>
      <c r="L60" s="139" t="s">
        <v>34</v>
      </c>
      <c r="M60" s="139" t="s">
        <v>35</v>
      </c>
      <c r="N60" s="139" t="s">
        <v>36</v>
      </c>
      <c r="O60" s="139" t="s">
        <v>14</v>
      </c>
      <c r="P60" s="17" t="s">
        <v>75</v>
      </c>
      <c r="Q60" s="137"/>
      <c r="R60" s="137"/>
      <c r="S60" s="137"/>
      <c r="T60" s="137"/>
      <c r="U60" s="139">
        <v>90</v>
      </c>
      <c r="V60" s="23"/>
      <c r="W60" s="24"/>
      <c r="X60" s="25">
        <f t="shared" si="31"/>
        <v>0</v>
      </c>
      <c r="Y60" s="26" t="e">
        <f>X60/X61</f>
        <v>#DIV/0!</v>
      </c>
      <c r="Z60" s="22"/>
      <c r="AA60" s="135">
        <v>90</v>
      </c>
      <c r="AB60" s="28"/>
      <c r="AC60" s="24"/>
      <c r="AD60" s="25">
        <f t="shared" si="32"/>
        <v>0</v>
      </c>
      <c r="AE60" s="26" t="e">
        <f>AD60/AD61</f>
        <v>#DIV/0!</v>
      </c>
      <c r="AF60" s="22"/>
      <c r="AG60" s="135">
        <v>90</v>
      </c>
      <c r="AH60" s="28"/>
      <c r="AI60" s="24"/>
      <c r="AJ60" s="25">
        <f t="shared" si="33"/>
        <v>0</v>
      </c>
      <c r="AK60" s="26" t="e">
        <f>AJ60/AJ61</f>
        <v>#DIV/0!</v>
      </c>
    </row>
    <row r="61" spans="1:37" ht="15" thickBot="1">
      <c r="A61" s="137" t="s">
        <v>76</v>
      </c>
      <c r="B61" s="139" t="s">
        <v>77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139">
        <f t="shared" ref="O61:O66" si="37">SUM(C61:N61)</f>
        <v>0</v>
      </c>
      <c r="P61" s="17">
        <f>O61+O62</f>
        <v>0</v>
      </c>
      <c r="Q61" s="137"/>
      <c r="R61" s="137"/>
      <c r="S61" s="137"/>
      <c r="T61" s="137"/>
      <c r="U61" s="139" t="s">
        <v>14</v>
      </c>
      <c r="V61" s="29">
        <f>SUM(V52:V60)</f>
        <v>0</v>
      </c>
      <c r="W61" s="30">
        <f>SUM(W52:W60)</f>
        <v>0</v>
      </c>
      <c r="X61" s="31">
        <f t="shared" si="31"/>
        <v>0</v>
      </c>
      <c r="Y61" s="32" t="e">
        <f>X61/X61</f>
        <v>#DIV/0!</v>
      </c>
      <c r="Z61" s="22"/>
      <c r="AA61" s="42" t="s">
        <v>14</v>
      </c>
      <c r="AB61" s="31">
        <f>SUM(AB52:AB60)</f>
        <v>0</v>
      </c>
      <c r="AC61" s="30">
        <f>SUM(AC52:AC60)</f>
        <v>0</v>
      </c>
      <c r="AD61" s="31">
        <f t="shared" si="32"/>
        <v>0</v>
      </c>
      <c r="AE61" s="32" t="e">
        <f>AD61/AD61</f>
        <v>#DIV/0!</v>
      </c>
      <c r="AF61" s="22"/>
      <c r="AG61" s="42" t="s">
        <v>14</v>
      </c>
      <c r="AH61" s="31">
        <f>SUM(AH52:AH60)</f>
        <v>0</v>
      </c>
      <c r="AI61" s="30">
        <f>SUM(AI52:AI60)</f>
        <v>0</v>
      </c>
      <c r="AJ61" s="31">
        <f t="shared" si="33"/>
        <v>0</v>
      </c>
      <c r="AK61" s="32" t="e">
        <f>AJ61/AJ61</f>
        <v>#DIV/0!</v>
      </c>
    </row>
    <row r="62" spans="1:37" ht="15" thickBot="1">
      <c r="A62" s="137"/>
      <c r="B62" s="139" t="s">
        <v>78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139">
        <f t="shared" si="37"/>
        <v>0</v>
      </c>
      <c r="P62" s="137"/>
      <c r="Q62" s="137"/>
      <c r="R62" s="137"/>
      <c r="S62" s="137"/>
      <c r="T62" s="137"/>
      <c r="U62" s="42" t="s">
        <v>25</v>
      </c>
      <c r="V62" s="43" t="e">
        <f>SUM(V61/V50)</f>
        <v>#DIV/0!</v>
      </c>
      <c r="W62" s="40" t="e">
        <f>SUM(W61/V50)</f>
        <v>#DIV/0!</v>
      </c>
      <c r="X62" s="41"/>
      <c r="Y62" s="41"/>
      <c r="Z62" s="41"/>
      <c r="AA62" s="42" t="s">
        <v>25</v>
      </c>
      <c r="AB62" s="43" t="e">
        <f>SUM(AB61/AB50)</f>
        <v>#DIV/0!</v>
      </c>
      <c r="AC62" s="40" t="e">
        <f>SUM(AC61/AB50)</f>
        <v>#DIV/0!</v>
      </c>
      <c r="AD62" s="41"/>
      <c r="AE62" s="41"/>
      <c r="AF62" s="41"/>
      <c r="AG62" s="42" t="s">
        <v>25</v>
      </c>
      <c r="AH62" s="43" t="e">
        <f>SUM(AH61/AH50)</f>
        <v>#DIV/0!</v>
      </c>
      <c r="AI62" s="40" t="e">
        <f>SUM(AI61/AH50)</f>
        <v>#DIV/0!</v>
      </c>
      <c r="AJ62" s="41"/>
      <c r="AK62" s="41"/>
    </row>
    <row r="63" spans="1:37">
      <c r="A63" s="137"/>
      <c r="B63" s="139" t="s">
        <v>79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139">
        <f t="shared" si="37"/>
        <v>0</v>
      </c>
      <c r="P63" s="137"/>
      <c r="Q63" s="137"/>
      <c r="R63" s="137"/>
      <c r="S63" s="137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</row>
    <row r="64" spans="1:37">
      <c r="A64" s="137" t="s">
        <v>80</v>
      </c>
      <c r="B64" s="139" t="s">
        <v>77</v>
      </c>
      <c r="C64" s="139">
        <f t="shared" ref="C64:M64" si="38">C61-C50</f>
        <v>0</v>
      </c>
      <c r="D64" s="139">
        <f t="shared" si="38"/>
        <v>0</v>
      </c>
      <c r="E64" s="139">
        <f t="shared" si="38"/>
        <v>0</v>
      </c>
      <c r="F64" s="139">
        <f t="shared" si="38"/>
        <v>0</v>
      </c>
      <c r="G64" s="139">
        <f t="shared" si="38"/>
        <v>0</v>
      </c>
      <c r="H64" s="139">
        <f t="shared" si="38"/>
        <v>0</v>
      </c>
      <c r="I64" s="139">
        <f t="shared" si="38"/>
        <v>0</v>
      </c>
      <c r="J64" s="139">
        <f t="shared" si="38"/>
        <v>0</v>
      </c>
      <c r="K64" s="139">
        <f t="shared" si="38"/>
        <v>0</v>
      </c>
      <c r="L64" s="139">
        <f t="shared" si="38"/>
        <v>0</v>
      </c>
      <c r="M64" s="139">
        <f t="shared" si="38"/>
        <v>0</v>
      </c>
      <c r="N64" s="139">
        <v>12</v>
      </c>
      <c r="O64" s="139">
        <f t="shared" si="37"/>
        <v>12</v>
      </c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</row>
    <row r="65" spans="1:20">
      <c r="A65" s="137"/>
      <c r="B65" s="139" t="s">
        <v>78</v>
      </c>
      <c r="C65" s="139">
        <f t="shared" ref="C65:N65" si="39">C62-C52</f>
        <v>0</v>
      </c>
      <c r="D65" s="139">
        <f t="shared" si="39"/>
        <v>0</v>
      </c>
      <c r="E65" s="139">
        <f t="shared" si="39"/>
        <v>0</v>
      </c>
      <c r="F65" s="139">
        <f t="shared" si="39"/>
        <v>0</v>
      </c>
      <c r="G65" s="139">
        <f t="shared" si="39"/>
        <v>0</v>
      </c>
      <c r="H65" s="139">
        <f t="shared" si="39"/>
        <v>0</v>
      </c>
      <c r="I65" s="139">
        <f t="shared" si="39"/>
        <v>0</v>
      </c>
      <c r="J65" s="139">
        <f t="shared" si="39"/>
        <v>0</v>
      </c>
      <c r="K65" s="139">
        <f t="shared" si="39"/>
        <v>0</v>
      </c>
      <c r="L65" s="139">
        <f t="shared" si="39"/>
        <v>0</v>
      </c>
      <c r="M65" s="139">
        <f t="shared" si="39"/>
        <v>0</v>
      </c>
      <c r="N65" s="139">
        <f t="shared" si="39"/>
        <v>0</v>
      </c>
      <c r="O65" s="139">
        <f t="shared" si="37"/>
        <v>0</v>
      </c>
      <c r="P65" s="137"/>
      <c r="Q65" s="138"/>
      <c r="R65" s="138"/>
      <c r="S65" s="138"/>
      <c r="T65" s="138"/>
    </row>
    <row r="66" spans="1:20">
      <c r="A66" s="137"/>
      <c r="B66" s="139" t="s">
        <v>79</v>
      </c>
      <c r="C66" s="139">
        <f t="shared" ref="C66:N66" si="40">C63-C54</f>
        <v>0</v>
      </c>
      <c r="D66" s="139">
        <f t="shared" si="40"/>
        <v>0</v>
      </c>
      <c r="E66" s="139">
        <f t="shared" si="40"/>
        <v>0</v>
      </c>
      <c r="F66" s="139">
        <f t="shared" si="40"/>
        <v>0</v>
      </c>
      <c r="G66" s="139">
        <f t="shared" si="40"/>
        <v>0</v>
      </c>
      <c r="H66" s="139">
        <f t="shared" si="40"/>
        <v>0</v>
      </c>
      <c r="I66" s="139">
        <f t="shared" si="40"/>
        <v>0</v>
      </c>
      <c r="J66" s="139">
        <f t="shared" si="40"/>
        <v>0</v>
      </c>
      <c r="K66" s="139">
        <f t="shared" si="40"/>
        <v>0</v>
      </c>
      <c r="L66" s="139">
        <f t="shared" si="40"/>
        <v>0</v>
      </c>
      <c r="M66" s="139">
        <f t="shared" si="40"/>
        <v>0</v>
      </c>
      <c r="N66" s="139">
        <f t="shared" si="40"/>
        <v>0</v>
      </c>
      <c r="O66" s="139">
        <f t="shared" si="37"/>
        <v>0</v>
      </c>
      <c r="P66" s="137"/>
      <c r="Q66" s="137"/>
      <c r="R66" s="137"/>
      <c r="S66" s="137"/>
      <c r="T66" s="137"/>
    </row>
    <row r="69" spans="1:20">
      <c r="A69" s="137"/>
      <c r="B69" s="78"/>
      <c r="C69" s="64" t="s">
        <v>21</v>
      </c>
      <c r="D69" s="64" t="s">
        <v>26</v>
      </c>
      <c r="E69" s="64" t="s">
        <v>27</v>
      </c>
      <c r="F69" s="64" t="s">
        <v>28</v>
      </c>
      <c r="G69" s="64" t="s">
        <v>29</v>
      </c>
      <c r="H69" s="64" t="s">
        <v>30</v>
      </c>
      <c r="I69" s="64" t="s">
        <v>31</v>
      </c>
      <c r="J69" s="64" t="s">
        <v>32</v>
      </c>
      <c r="K69" s="64" t="s">
        <v>33</v>
      </c>
      <c r="L69" s="64" t="s">
        <v>34</v>
      </c>
      <c r="M69" s="64" t="s">
        <v>35</v>
      </c>
      <c r="N69" s="64" t="s">
        <v>36</v>
      </c>
      <c r="O69" s="64" t="s">
        <v>14</v>
      </c>
      <c r="P69" s="137"/>
      <c r="Q69" s="137"/>
      <c r="R69" s="137"/>
      <c r="S69" s="137"/>
      <c r="T69" s="137"/>
    </row>
    <row r="70" spans="1:20">
      <c r="A70" s="149" t="s">
        <v>81</v>
      </c>
      <c r="B70" s="150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139"/>
      <c r="P70" s="137"/>
      <c r="Q70" s="137"/>
      <c r="R70" s="137"/>
      <c r="S70" s="137"/>
      <c r="T70" s="137"/>
    </row>
    <row r="71" spans="1:20" ht="13.5" customHeight="1">
      <c r="A71" s="149" t="s">
        <v>82</v>
      </c>
      <c r="B71" s="150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139"/>
      <c r="P71" s="137"/>
      <c r="Q71" s="137"/>
      <c r="R71" s="137"/>
      <c r="S71" s="137"/>
      <c r="T71" s="137"/>
    </row>
    <row r="72" spans="1:20">
      <c r="A72" s="147" t="s">
        <v>83</v>
      </c>
      <c r="B72" s="147"/>
      <c r="C72" s="53" t="e">
        <f>C71/C70</f>
        <v>#DIV/0!</v>
      </c>
      <c r="D72" s="53" t="e">
        <f t="shared" ref="D72:N72" si="41">D71/D70</f>
        <v>#DIV/0!</v>
      </c>
      <c r="E72" s="53" t="e">
        <f t="shared" si="41"/>
        <v>#DIV/0!</v>
      </c>
      <c r="F72" s="53" t="e">
        <f t="shared" si="41"/>
        <v>#DIV/0!</v>
      </c>
      <c r="G72" s="53" t="e">
        <f t="shared" si="41"/>
        <v>#DIV/0!</v>
      </c>
      <c r="H72" s="53" t="e">
        <f t="shared" si="41"/>
        <v>#DIV/0!</v>
      </c>
      <c r="I72" s="53" t="e">
        <f t="shared" si="41"/>
        <v>#DIV/0!</v>
      </c>
      <c r="J72" s="53" t="e">
        <f t="shared" si="41"/>
        <v>#DIV/0!</v>
      </c>
      <c r="K72" s="53" t="e">
        <f t="shared" si="41"/>
        <v>#DIV/0!</v>
      </c>
      <c r="L72" s="53" t="e">
        <f t="shared" si="41"/>
        <v>#DIV/0!</v>
      </c>
      <c r="M72" s="53" t="e">
        <f t="shared" si="41"/>
        <v>#DIV/0!</v>
      </c>
      <c r="N72" s="53" t="e">
        <f t="shared" si="41"/>
        <v>#DIV/0!</v>
      </c>
      <c r="O72" s="139"/>
      <c r="P72" s="137"/>
      <c r="Q72" s="137"/>
      <c r="R72" s="137"/>
      <c r="S72" s="137"/>
      <c r="T72" s="137"/>
    </row>
    <row r="74" spans="1:20">
      <c r="A74" s="62"/>
      <c r="B74" s="137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</row>
    <row r="75" spans="1:20">
      <c r="A75" s="151" t="s">
        <v>84</v>
      </c>
      <c r="B75" s="152"/>
      <c r="C75" s="139" t="s">
        <v>21</v>
      </c>
      <c r="D75" s="139" t="s">
        <v>26</v>
      </c>
      <c r="E75" s="139" t="s">
        <v>27</v>
      </c>
      <c r="F75" s="139" t="s">
        <v>85</v>
      </c>
      <c r="G75" s="139" t="s">
        <v>29</v>
      </c>
      <c r="H75" s="139" t="s">
        <v>30</v>
      </c>
      <c r="I75" s="139" t="s">
        <v>31</v>
      </c>
      <c r="J75" s="139" t="s">
        <v>32</v>
      </c>
      <c r="K75" s="139" t="s">
        <v>33</v>
      </c>
      <c r="L75" s="139" t="s">
        <v>34</v>
      </c>
      <c r="M75" s="139" t="s">
        <v>35</v>
      </c>
      <c r="N75" s="139" t="s">
        <v>36</v>
      </c>
      <c r="O75" s="139" t="s">
        <v>14</v>
      </c>
      <c r="P75" s="137"/>
      <c r="Q75" s="137"/>
      <c r="R75" s="137"/>
      <c r="S75" s="137"/>
      <c r="T75" s="137"/>
    </row>
    <row r="76" spans="1:20">
      <c r="A76" s="153" t="s">
        <v>86</v>
      </c>
      <c r="B76" s="154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49">
        <f>SUM(C76:N76)</f>
        <v>0</v>
      </c>
      <c r="P76" s="137"/>
      <c r="Q76" s="137"/>
      <c r="R76" s="137"/>
      <c r="S76" s="137"/>
      <c r="T76" s="137"/>
    </row>
    <row r="77" spans="1:20">
      <c r="A77" s="147" t="s">
        <v>87</v>
      </c>
      <c r="B77" s="147"/>
      <c r="C77" s="53" t="e">
        <f t="shared" ref="C77:M77" si="42">C76/C113</f>
        <v>#DIV/0!</v>
      </c>
      <c r="D77" s="53" t="e">
        <f>D76/D113</f>
        <v>#DIV/0!</v>
      </c>
      <c r="E77" s="53" t="e">
        <f t="shared" ref="E77:F77" si="43">E76/E113</f>
        <v>#DIV/0!</v>
      </c>
      <c r="F77" s="53" t="e">
        <f t="shared" si="43"/>
        <v>#DIV/0!</v>
      </c>
      <c r="G77" s="53" t="e">
        <f t="shared" si="42"/>
        <v>#DIV/0!</v>
      </c>
      <c r="H77" s="53" t="e">
        <f t="shared" si="42"/>
        <v>#DIV/0!</v>
      </c>
      <c r="I77" s="53" t="e">
        <f t="shared" si="42"/>
        <v>#DIV/0!</v>
      </c>
      <c r="J77" s="53" t="e">
        <f t="shared" si="42"/>
        <v>#DIV/0!</v>
      </c>
      <c r="K77" s="53" t="e">
        <f t="shared" si="42"/>
        <v>#DIV/0!</v>
      </c>
      <c r="L77" s="53" t="e">
        <f t="shared" si="42"/>
        <v>#DIV/0!</v>
      </c>
      <c r="M77" s="53" t="e">
        <f t="shared" si="42"/>
        <v>#DIV/0!</v>
      </c>
      <c r="N77" s="53" t="s">
        <v>88</v>
      </c>
      <c r="O77" s="53" t="e">
        <f>AVERAGE(C77:N77)</f>
        <v>#DIV/0!</v>
      </c>
      <c r="P77" s="137"/>
      <c r="Q77" s="137"/>
      <c r="R77" s="137"/>
      <c r="S77" s="137"/>
      <c r="T77" s="137"/>
    </row>
    <row r="78" spans="1:20">
      <c r="A78" s="153" t="s">
        <v>89</v>
      </c>
      <c r="B78" s="154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49">
        <f>SUM(C78:N78)</f>
        <v>0</v>
      </c>
      <c r="P78" s="22"/>
      <c r="Q78" s="137"/>
      <c r="R78" s="137"/>
      <c r="S78" s="137"/>
      <c r="T78" s="137"/>
    </row>
    <row r="79" spans="1:20">
      <c r="A79" s="153" t="s">
        <v>90</v>
      </c>
      <c r="B79" s="154"/>
      <c r="C79" s="80" t="e">
        <f t="shared" ref="C79:N79" si="44">C76/C78</f>
        <v>#DIV/0!</v>
      </c>
      <c r="D79" s="80" t="e">
        <f t="shared" si="44"/>
        <v>#DIV/0!</v>
      </c>
      <c r="E79" s="80" t="e">
        <f t="shared" si="44"/>
        <v>#DIV/0!</v>
      </c>
      <c r="F79" s="80" t="e">
        <f t="shared" si="44"/>
        <v>#DIV/0!</v>
      </c>
      <c r="G79" s="80" t="e">
        <f t="shared" si="44"/>
        <v>#DIV/0!</v>
      </c>
      <c r="H79" s="80" t="e">
        <f t="shared" si="44"/>
        <v>#DIV/0!</v>
      </c>
      <c r="I79" s="80" t="e">
        <f t="shared" si="44"/>
        <v>#DIV/0!</v>
      </c>
      <c r="J79" s="80" t="e">
        <f t="shared" si="44"/>
        <v>#DIV/0!</v>
      </c>
      <c r="K79" s="80" t="e">
        <f t="shared" si="44"/>
        <v>#DIV/0!</v>
      </c>
      <c r="L79" s="80" t="e">
        <f t="shared" si="44"/>
        <v>#DIV/0!</v>
      </c>
      <c r="M79" s="80" t="e">
        <f t="shared" si="44"/>
        <v>#DIV/0!</v>
      </c>
      <c r="N79" s="80" t="e">
        <f t="shared" si="44"/>
        <v>#DIV/0!</v>
      </c>
      <c r="O79" s="50" t="e">
        <f>O76/O78</f>
        <v>#DIV/0!</v>
      </c>
      <c r="P79" s="137"/>
      <c r="Q79" s="137"/>
      <c r="R79" s="137"/>
      <c r="S79" s="137"/>
      <c r="T79" s="137"/>
    </row>
    <row r="81" spans="1:21" ht="13.5" customHeight="1">
      <c r="A81" s="137"/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</row>
    <row r="82" spans="1:21" ht="13.5" customHeight="1">
      <c r="A82" s="151" t="s">
        <v>91</v>
      </c>
      <c r="B82" s="152"/>
      <c r="C82" s="139" t="s">
        <v>21</v>
      </c>
      <c r="D82" s="139" t="s">
        <v>26</v>
      </c>
      <c r="E82" s="139" t="s">
        <v>27</v>
      </c>
      <c r="F82" s="139" t="s">
        <v>85</v>
      </c>
      <c r="G82" s="139" t="s">
        <v>29</v>
      </c>
      <c r="H82" s="139" t="s">
        <v>30</v>
      </c>
      <c r="I82" s="139" t="s">
        <v>31</v>
      </c>
      <c r="J82" s="139" t="s">
        <v>32</v>
      </c>
      <c r="K82" s="139" t="s">
        <v>33</v>
      </c>
      <c r="L82" s="139" t="s">
        <v>34</v>
      </c>
      <c r="M82" s="139" t="s">
        <v>35</v>
      </c>
      <c r="N82" s="139" t="s">
        <v>36</v>
      </c>
      <c r="O82" s="139" t="s">
        <v>14</v>
      </c>
      <c r="P82" s="137"/>
      <c r="Q82" s="137"/>
      <c r="R82" s="137"/>
      <c r="S82" s="137"/>
      <c r="T82" s="137"/>
      <c r="U82" s="137"/>
    </row>
    <row r="83" spans="1:21" ht="13.5" customHeight="1">
      <c r="A83" s="153" t="s">
        <v>92</v>
      </c>
      <c r="B83" s="154"/>
      <c r="C83" s="80">
        <f t="shared" ref="C83:N83" si="45">C113-C76</f>
        <v>0</v>
      </c>
      <c r="D83" s="80">
        <f t="shared" si="45"/>
        <v>0</v>
      </c>
      <c r="E83" s="80">
        <f t="shared" si="45"/>
        <v>0</v>
      </c>
      <c r="F83" s="80">
        <f t="shared" si="45"/>
        <v>0</v>
      </c>
      <c r="G83" s="80">
        <f t="shared" si="45"/>
        <v>0</v>
      </c>
      <c r="H83" s="80">
        <f t="shared" si="45"/>
        <v>0</v>
      </c>
      <c r="I83" s="80">
        <f t="shared" si="45"/>
        <v>0</v>
      </c>
      <c r="J83" s="80">
        <f t="shared" si="45"/>
        <v>0</v>
      </c>
      <c r="K83" s="80">
        <f t="shared" si="45"/>
        <v>0</v>
      </c>
      <c r="L83" s="80">
        <f t="shared" si="45"/>
        <v>0</v>
      </c>
      <c r="M83" s="80">
        <f t="shared" si="45"/>
        <v>0</v>
      </c>
      <c r="N83" s="80">
        <f t="shared" si="45"/>
        <v>0</v>
      </c>
      <c r="O83" s="49">
        <f>SUM(C83:N83)</f>
        <v>0</v>
      </c>
      <c r="P83" s="17"/>
      <c r="Q83" s="137"/>
      <c r="R83" s="137"/>
      <c r="S83" s="137"/>
      <c r="T83" s="137"/>
      <c r="U83" s="137"/>
    </row>
    <row r="84" spans="1:21" ht="13.5" customHeight="1">
      <c r="A84" s="147" t="s">
        <v>93</v>
      </c>
      <c r="B84" s="147"/>
      <c r="C84" s="53" t="e">
        <f t="shared" ref="C84:N84" si="46">C83/C113</f>
        <v>#DIV/0!</v>
      </c>
      <c r="D84" s="53" t="e">
        <f t="shared" si="46"/>
        <v>#DIV/0!</v>
      </c>
      <c r="E84" s="53" t="e">
        <f t="shared" si="46"/>
        <v>#DIV/0!</v>
      </c>
      <c r="F84" s="53" t="e">
        <f t="shared" si="46"/>
        <v>#DIV/0!</v>
      </c>
      <c r="G84" s="53" t="e">
        <f t="shared" si="46"/>
        <v>#DIV/0!</v>
      </c>
      <c r="H84" s="53" t="e">
        <f t="shared" si="46"/>
        <v>#DIV/0!</v>
      </c>
      <c r="I84" s="53" t="e">
        <f t="shared" si="46"/>
        <v>#DIV/0!</v>
      </c>
      <c r="J84" s="53" t="e">
        <f t="shared" si="46"/>
        <v>#DIV/0!</v>
      </c>
      <c r="K84" s="53" t="e">
        <f t="shared" si="46"/>
        <v>#DIV/0!</v>
      </c>
      <c r="L84" s="53" t="e">
        <f t="shared" si="46"/>
        <v>#DIV/0!</v>
      </c>
      <c r="M84" s="53" t="e">
        <f t="shared" si="46"/>
        <v>#DIV/0!</v>
      </c>
      <c r="N84" s="53" t="e">
        <f t="shared" si="46"/>
        <v>#DIV/0!</v>
      </c>
      <c r="O84" s="53" t="e">
        <f>AVERAGE(C84:N84)</f>
        <v>#DIV/0!</v>
      </c>
      <c r="P84" s="138">
        <f>AVERAGE(C83:N83)</f>
        <v>0</v>
      </c>
      <c r="Q84" s="137"/>
      <c r="R84" s="137"/>
      <c r="S84" s="137"/>
      <c r="T84" s="137"/>
      <c r="U84" s="137"/>
    </row>
    <row r="85" spans="1:21" ht="13.5" customHeight="1">
      <c r="A85" s="153" t="s">
        <v>94</v>
      </c>
      <c r="B85" s="154"/>
      <c r="C85" s="80">
        <f t="shared" ref="C85:N85" si="47">C117-C78</f>
        <v>0</v>
      </c>
      <c r="D85" s="80">
        <f t="shared" si="47"/>
        <v>0</v>
      </c>
      <c r="E85" s="80">
        <f t="shared" si="47"/>
        <v>0</v>
      </c>
      <c r="F85" s="80">
        <f t="shared" si="47"/>
        <v>0</v>
      </c>
      <c r="G85" s="80">
        <f t="shared" si="47"/>
        <v>0</v>
      </c>
      <c r="H85" s="80">
        <f t="shared" si="47"/>
        <v>0</v>
      </c>
      <c r="I85" s="80">
        <f t="shared" si="47"/>
        <v>0</v>
      </c>
      <c r="J85" s="80">
        <f t="shared" si="47"/>
        <v>0</v>
      </c>
      <c r="K85" s="80">
        <f t="shared" si="47"/>
        <v>0</v>
      </c>
      <c r="L85" s="80">
        <f t="shared" si="47"/>
        <v>0</v>
      </c>
      <c r="M85" s="80">
        <f t="shared" si="47"/>
        <v>0</v>
      </c>
      <c r="N85" s="80">
        <f t="shared" si="47"/>
        <v>0</v>
      </c>
      <c r="O85" s="49">
        <f>SUM(C85:N85)</f>
        <v>0</v>
      </c>
      <c r="P85" s="81"/>
      <c r="Q85" s="137"/>
      <c r="R85" s="137"/>
      <c r="S85" s="137"/>
      <c r="T85" s="137"/>
      <c r="U85" s="137"/>
    </row>
    <row r="86" spans="1:21" ht="13.5" customHeight="1">
      <c r="A86" s="153" t="s">
        <v>95</v>
      </c>
      <c r="B86" s="154"/>
      <c r="C86" s="80" t="e">
        <f t="shared" ref="C86:O86" si="48">C83/C85</f>
        <v>#DIV/0!</v>
      </c>
      <c r="D86" s="80" t="e">
        <f t="shared" si="48"/>
        <v>#DIV/0!</v>
      </c>
      <c r="E86" s="80" t="e">
        <f t="shared" si="48"/>
        <v>#DIV/0!</v>
      </c>
      <c r="F86" s="80" t="e">
        <f t="shared" si="48"/>
        <v>#DIV/0!</v>
      </c>
      <c r="G86" s="80" t="e">
        <f t="shared" si="48"/>
        <v>#DIV/0!</v>
      </c>
      <c r="H86" s="80" t="e">
        <f t="shared" si="48"/>
        <v>#DIV/0!</v>
      </c>
      <c r="I86" s="80" t="e">
        <f t="shared" si="48"/>
        <v>#DIV/0!</v>
      </c>
      <c r="J86" s="80" t="e">
        <f t="shared" si="48"/>
        <v>#DIV/0!</v>
      </c>
      <c r="K86" s="80" t="e">
        <f t="shared" si="48"/>
        <v>#DIV/0!</v>
      </c>
      <c r="L86" s="80" t="e">
        <f t="shared" si="48"/>
        <v>#DIV/0!</v>
      </c>
      <c r="M86" s="80" t="e">
        <f t="shared" si="48"/>
        <v>#DIV/0!</v>
      </c>
      <c r="N86" s="80" t="e">
        <f t="shared" si="48"/>
        <v>#DIV/0!</v>
      </c>
      <c r="O86" s="50" t="e">
        <f t="shared" si="48"/>
        <v>#DIV/0!</v>
      </c>
      <c r="P86" s="82"/>
      <c r="Q86" s="137"/>
      <c r="R86" s="137"/>
      <c r="S86" s="137"/>
      <c r="T86" s="137"/>
      <c r="U86" s="137"/>
    </row>
    <row r="87" spans="1:21" ht="13.5" customHeight="1">
      <c r="A87" s="137"/>
      <c r="B87" s="137"/>
      <c r="C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</row>
    <row r="88" spans="1:21" ht="13.25" customHeight="1">
      <c r="A88" s="137"/>
      <c r="B88" s="137"/>
      <c r="C88" s="137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</row>
    <row r="89" spans="1:21" ht="13.5" customHeight="1">
      <c r="A89" s="137"/>
      <c r="B89" s="137"/>
      <c r="C89" s="137"/>
      <c r="D89" s="137"/>
      <c r="E89" s="137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</row>
    <row r="90" spans="1:21" ht="13.5" customHeight="1">
      <c r="A90" s="151" t="s">
        <v>96</v>
      </c>
      <c r="B90" s="152"/>
      <c r="C90" s="139" t="s">
        <v>21</v>
      </c>
      <c r="D90" s="139" t="s">
        <v>26</v>
      </c>
      <c r="E90" s="139" t="s">
        <v>27</v>
      </c>
      <c r="F90" s="139" t="s">
        <v>85</v>
      </c>
      <c r="G90" s="139" t="s">
        <v>29</v>
      </c>
      <c r="H90" s="139" t="s">
        <v>30</v>
      </c>
      <c r="I90" s="139" t="s">
        <v>31</v>
      </c>
      <c r="J90" s="139" t="s">
        <v>32</v>
      </c>
      <c r="K90" s="139" t="s">
        <v>33</v>
      </c>
      <c r="L90" s="139" t="s">
        <v>34</v>
      </c>
      <c r="M90" s="139" t="s">
        <v>35</v>
      </c>
      <c r="N90" s="139" t="s">
        <v>36</v>
      </c>
      <c r="O90" s="139" t="s">
        <v>14</v>
      </c>
      <c r="P90" s="137"/>
      <c r="Q90" s="146"/>
      <c r="R90" s="146"/>
      <c r="S90" s="146"/>
      <c r="T90" s="146"/>
      <c r="U90" s="146"/>
    </row>
    <row r="91" spans="1:21">
      <c r="A91" s="153" t="s">
        <v>97</v>
      </c>
      <c r="B91" s="154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49">
        <f>SUM(C91:N91)</f>
        <v>0</v>
      </c>
      <c r="P91" s="137"/>
      <c r="Q91" s="137"/>
      <c r="R91" s="137"/>
      <c r="S91" s="137"/>
      <c r="T91" s="137"/>
      <c r="U91" s="137"/>
    </row>
    <row r="92" spans="1:21">
      <c r="A92" s="153" t="s">
        <v>98</v>
      </c>
      <c r="B92" s="154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49">
        <f>SUM(C92:N92)</f>
        <v>0</v>
      </c>
      <c r="P92" s="137"/>
      <c r="Q92" s="137"/>
      <c r="R92" s="137"/>
      <c r="S92" s="137"/>
      <c r="T92" s="137"/>
      <c r="U92" s="137"/>
    </row>
    <row r="93" spans="1:21" s="125" customFormat="1">
      <c r="A93" s="153" t="s">
        <v>99</v>
      </c>
      <c r="B93" s="154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49">
        <f>SUM(C93:N93)</f>
        <v>0</v>
      </c>
      <c r="P93" s="137"/>
      <c r="Q93" s="137"/>
      <c r="R93" s="137"/>
      <c r="S93" s="137"/>
      <c r="T93" s="137"/>
      <c r="U93" s="137"/>
    </row>
    <row r="94" spans="1:21" ht="12" customHeight="1">
      <c r="A94" s="149" t="s">
        <v>100</v>
      </c>
      <c r="B94" s="150"/>
      <c r="C94" s="49">
        <f>C113</f>
        <v>0</v>
      </c>
      <c r="D94" s="49">
        <f>F19</f>
        <v>0</v>
      </c>
      <c r="E94" s="49">
        <f>F20</f>
        <v>0</v>
      </c>
      <c r="F94" s="49">
        <f>F21</f>
        <v>0</v>
      </c>
      <c r="G94" s="49">
        <f>F22</f>
        <v>0</v>
      </c>
      <c r="H94" s="49">
        <f>F23</f>
        <v>0</v>
      </c>
      <c r="I94" s="49">
        <f>F24</f>
        <v>0</v>
      </c>
      <c r="J94" s="49">
        <f>F25</f>
        <v>0</v>
      </c>
      <c r="K94" s="49">
        <f>F26</f>
        <v>0</v>
      </c>
      <c r="L94" s="49">
        <f>F27</f>
        <v>0</v>
      </c>
      <c r="M94" s="49">
        <f>F28</f>
        <v>0</v>
      </c>
      <c r="N94" s="49">
        <f>F29</f>
        <v>0</v>
      </c>
      <c r="O94" s="49">
        <f>SUM(C94:N94)</f>
        <v>0</v>
      </c>
      <c r="P94" s="137"/>
      <c r="Q94" s="137"/>
      <c r="R94" s="137"/>
      <c r="S94" s="137"/>
      <c r="T94" s="137"/>
      <c r="U94" s="137"/>
    </row>
    <row r="95" spans="1:21">
      <c r="A95" s="153" t="s">
        <v>101</v>
      </c>
      <c r="B95" s="154"/>
      <c r="C95" s="83">
        <f>C94+SUM(D93:N93)</f>
        <v>0</v>
      </c>
      <c r="D95" s="83">
        <f>D94+SUM(E93:N93)+SUM(C94)</f>
        <v>0</v>
      </c>
      <c r="E95" s="83">
        <f>E94+SUM(F93:N93)+SUM(C94:D94)</f>
        <v>0</v>
      </c>
      <c r="F95" s="83">
        <f>F94+SUM(G93:N93)+SUM(C94:E94)</f>
        <v>0</v>
      </c>
      <c r="G95" s="83">
        <f>G94+SUM(H93:N93)+SUM(C94:F94)</f>
        <v>0</v>
      </c>
      <c r="H95" s="83">
        <f>H94+SUM(I93:N93)+SUM(C94:G94)</f>
        <v>0</v>
      </c>
      <c r="I95" s="83">
        <f>I94+SUM(J93:N93)+SUM(C94:H94)</f>
        <v>0</v>
      </c>
      <c r="J95" s="83">
        <f>J94+SUM(K93:N93)+SUM(C94:I94)</f>
        <v>0</v>
      </c>
      <c r="K95" s="83">
        <f>K94+SUM(L93:N93)+SUM(C94:J94)</f>
        <v>0</v>
      </c>
      <c r="L95" s="83">
        <f>L94+SUM(M93:N93)+SUM(C94:K94)</f>
        <v>0</v>
      </c>
      <c r="M95" s="83">
        <f>M94+SUM(N93)+SUM(C94:L94)</f>
        <v>0</v>
      </c>
      <c r="N95" s="83">
        <f>N94+SUM(C94:M94)</f>
        <v>0</v>
      </c>
      <c r="O95" s="49"/>
      <c r="P95" s="137"/>
      <c r="Q95" s="137"/>
      <c r="R95" s="137"/>
      <c r="S95" s="137"/>
      <c r="T95" s="137"/>
      <c r="U95" s="137"/>
    </row>
    <row r="96" spans="1:21" ht="12" customHeight="1">
      <c r="A96" s="153" t="s">
        <v>102</v>
      </c>
      <c r="B96" s="154"/>
      <c r="C96" s="79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131">
        <f>SUM(C96:N96)/7</f>
        <v>0</v>
      </c>
      <c r="P96" s="137"/>
      <c r="Q96" s="137"/>
      <c r="R96" s="137"/>
      <c r="S96" s="137"/>
      <c r="T96" s="137"/>
      <c r="U96" s="137"/>
    </row>
    <row r="97" spans="1:21">
      <c r="A97" s="153" t="s">
        <v>103</v>
      </c>
      <c r="B97" s="154"/>
      <c r="C97" s="83" t="e">
        <f t="shared" ref="C97:M97" si="49">C95/C96</f>
        <v>#DIV/0!</v>
      </c>
      <c r="D97" s="83" t="e">
        <f t="shared" si="49"/>
        <v>#DIV/0!</v>
      </c>
      <c r="E97" s="83" t="e">
        <f>E95/E96</f>
        <v>#DIV/0!</v>
      </c>
      <c r="F97" s="83" t="e">
        <f>F95/F96</f>
        <v>#DIV/0!</v>
      </c>
      <c r="G97" s="83" t="e">
        <f t="shared" si="49"/>
        <v>#DIV/0!</v>
      </c>
      <c r="H97" s="83" t="e">
        <f t="shared" si="49"/>
        <v>#DIV/0!</v>
      </c>
      <c r="I97" s="83" t="e">
        <f t="shared" si="49"/>
        <v>#DIV/0!</v>
      </c>
      <c r="J97" s="83" t="e">
        <f t="shared" si="49"/>
        <v>#DIV/0!</v>
      </c>
      <c r="K97" s="83" t="e">
        <f t="shared" si="49"/>
        <v>#DIV/0!</v>
      </c>
      <c r="L97" s="83" t="e">
        <f t="shared" si="49"/>
        <v>#DIV/0!</v>
      </c>
      <c r="M97" s="83" t="e">
        <f t="shared" si="49"/>
        <v>#DIV/0!</v>
      </c>
      <c r="N97" s="83" t="e">
        <f>N95/N96</f>
        <v>#DIV/0!</v>
      </c>
      <c r="O97" s="49" t="e">
        <f>AVERAGE(C97:N97)</f>
        <v>#DIV/0!</v>
      </c>
      <c r="P97" s="137"/>
      <c r="Q97" s="137"/>
      <c r="R97" s="137"/>
      <c r="S97" s="137"/>
      <c r="T97" s="137"/>
      <c r="U97" s="137"/>
    </row>
    <row r="98" spans="1:21">
      <c r="A98" s="137"/>
      <c r="B98" s="137"/>
      <c r="C98" s="137"/>
      <c r="D98" s="137"/>
      <c r="E98" s="137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7"/>
    </row>
    <row r="102" spans="1:21">
      <c r="A102" s="155" t="s">
        <v>104</v>
      </c>
      <c r="B102" s="150"/>
      <c r="C102" s="139" t="s">
        <v>21</v>
      </c>
      <c r="D102" s="139" t="s">
        <v>26</v>
      </c>
      <c r="E102" s="139" t="s">
        <v>27</v>
      </c>
      <c r="F102" s="139" t="s">
        <v>85</v>
      </c>
      <c r="G102" s="139" t="s">
        <v>29</v>
      </c>
      <c r="H102" s="139" t="s">
        <v>30</v>
      </c>
      <c r="I102" s="139" t="s">
        <v>31</v>
      </c>
      <c r="J102" s="139" t="s">
        <v>32</v>
      </c>
      <c r="K102" s="139" t="s">
        <v>33</v>
      </c>
      <c r="L102" s="139" t="s">
        <v>34</v>
      </c>
      <c r="M102" s="139" t="s">
        <v>35</v>
      </c>
      <c r="N102" s="139" t="s">
        <v>36</v>
      </c>
      <c r="O102" s="139"/>
      <c r="P102" s="137"/>
      <c r="Q102" s="137"/>
      <c r="R102" s="137"/>
      <c r="S102" s="137"/>
      <c r="T102" s="137"/>
      <c r="U102" s="137"/>
    </row>
    <row r="103" spans="1:21" ht="15">
      <c r="A103" s="149" t="s">
        <v>105</v>
      </c>
      <c r="B103" s="150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156"/>
      <c r="N103" s="156"/>
      <c r="O103" s="49"/>
      <c r="P103" s="137"/>
      <c r="Q103" s="81"/>
      <c r="R103" s="81"/>
      <c r="S103" s="81"/>
      <c r="T103" s="81"/>
      <c r="U103" s="137"/>
    </row>
    <row r="104" spans="1:21" ht="13.25" customHeight="1">
      <c r="A104" s="149" t="s">
        <v>106</v>
      </c>
      <c r="B104" s="150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156"/>
      <c r="N104" s="156"/>
      <c r="O104" s="139"/>
      <c r="P104" s="137"/>
      <c r="Q104" s="108"/>
      <c r="R104" s="108"/>
      <c r="S104" s="108"/>
      <c r="T104" s="108"/>
      <c r="U104" s="137"/>
    </row>
    <row r="105" spans="1:21" s="125" customFormat="1" ht="13.25" customHeight="1">
      <c r="A105" s="149" t="s">
        <v>107</v>
      </c>
      <c r="B105" s="150"/>
      <c r="C105" s="8"/>
      <c r="D105" s="48"/>
      <c r="E105" s="48"/>
      <c r="F105" s="48"/>
      <c r="G105" s="48"/>
      <c r="H105" s="48"/>
      <c r="I105" s="48"/>
      <c r="J105" s="48"/>
      <c r="K105" s="48"/>
      <c r="L105" s="48"/>
      <c r="M105" s="156"/>
      <c r="N105" s="156"/>
      <c r="O105" s="139"/>
      <c r="P105" s="137"/>
      <c r="Q105" s="108"/>
      <c r="R105" s="108"/>
      <c r="S105" s="108"/>
      <c r="T105" s="108"/>
      <c r="U105" s="137"/>
    </row>
    <row r="106" spans="1:21" ht="15">
      <c r="A106" s="149" t="s">
        <v>108</v>
      </c>
      <c r="B106" s="150"/>
      <c r="C106" s="139">
        <f>C94</f>
        <v>0</v>
      </c>
      <c r="D106" s="49">
        <f>C106+D113</f>
        <v>0</v>
      </c>
      <c r="E106" s="49">
        <f t="shared" ref="E106:N106" si="50">D106+E113</f>
        <v>0</v>
      </c>
      <c r="F106" s="49">
        <f t="shared" si="50"/>
        <v>0</v>
      </c>
      <c r="G106" s="49">
        <f t="shared" si="50"/>
        <v>0</v>
      </c>
      <c r="H106" s="49">
        <f t="shared" si="50"/>
        <v>0</v>
      </c>
      <c r="I106" s="49">
        <f t="shared" si="50"/>
        <v>0</v>
      </c>
      <c r="J106" s="87">
        <f t="shared" si="50"/>
        <v>0</v>
      </c>
      <c r="K106" s="87">
        <f t="shared" si="50"/>
        <v>0</v>
      </c>
      <c r="L106" s="87">
        <f t="shared" si="50"/>
        <v>0</v>
      </c>
      <c r="M106" s="144">
        <f t="shared" si="50"/>
        <v>0</v>
      </c>
      <c r="N106" s="144">
        <f t="shared" si="50"/>
        <v>0</v>
      </c>
      <c r="O106" s="139"/>
      <c r="P106" s="137"/>
      <c r="Q106" s="17"/>
      <c r="R106" s="17"/>
      <c r="S106" s="17"/>
      <c r="T106" s="17"/>
      <c r="U106" s="137"/>
    </row>
    <row r="107" spans="1:21" ht="13.25" customHeight="1">
      <c r="A107" s="149" t="s">
        <v>109</v>
      </c>
      <c r="B107" s="150"/>
      <c r="C107" s="53" t="e">
        <f>C106/C105</f>
        <v>#DIV/0!</v>
      </c>
      <c r="D107" s="53" t="e">
        <f>D106/D105</f>
        <v>#DIV/0!</v>
      </c>
      <c r="E107" s="53" t="e">
        <f t="shared" ref="E107:N107" si="51">E106/E105</f>
        <v>#DIV/0!</v>
      </c>
      <c r="F107" s="53" t="e">
        <f t="shared" si="51"/>
        <v>#DIV/0!</v>
      </c>
      <c r="G107" s="53" t="e">
        <f t="shared" si="51"/>
        <v>#DIV/0!</v>
      </c>
      <c r="H107" s="53" t="e">
        <f t="shared" si="51"/>
        <v>#DIV/0!</v>
      </c>
      <c r="I107" s="53" t="e">
        <f t="shared" si="51"/>
        <v>#DIV/0!</v>
      </c>
      <c r="J107" s="53" t="e">
        <f t="shared" si="51"/>
        <v>#DIV/0!</v>
      </c>
      <c r="K107" s="53" t="e">
        <f t="shared" si="51"/>
        <v>#DIV/0!</v>
      </c>
      <c r="L107" s="53" t="e">
        <f t="shared" si="51"/>
        <v>#DIV/0!</v>
      </c>
      <c r="M107" s="53" t="e">
        <f t="shared" si="51"/>
        <v>#DIV/0!</v>
      </c>
      <c r="N107" s="53" t="e">
        <f t="shared" si="51"/>
        <v>#DIV/0!</v>
      </c>
      <c r="O107" s="139"/>
      <c r="P107" s="137"/>
      <c r="Q107" s="109"/>
      <c r="R107" s="109"/>
      <c r="S107" s="109"/>
      <c r="T107" s="109"/>
      <c r="U107" s="137"/>
    </row>
    <row r="108" spans="1:21">
      <c r="A108" s="149" t="s">
        <v>110</v>
      </c>
      <c r="B108" s="150"/>
      <c r="C108" s="53" t="e">
        <f>C106/C104</f>
        <v>#DIV/0!</v>
      </c>
      <c r="D108" s="53" t="e">
        <f t="shared" ref="D108:N108" si="52">D106/D104</f>
        <v>#DIV/0!</v>
      </c>
      <c r="E108" s="53" t="e">
        <f>E106/E104</f>
        <v>#DIV/0!</v>
      </c>
      <c r="F108" s="53" t="e">
        <f>F106/F104</f>
        <v>#DIV/0!</v>
      </c>
      <c r="G108" s="53" t="e">
        <f t="shared" si="52"/>
        <v>#DIV/0!</v>
      </c>
      <c r="H108" s="53" t="e">
        <f t="shared" si="52"/>
        <v>#DIV/0!</v>
      </c>
      <c r="I108" s="53" t="e">
        <f t="shared" si="52"/>
        <v>#DIV/0!</v>
      </c>
      <c r="J108" s="53" t="e">
        <f t="shared" si="52"/>
        <v>#DIV/0!</v>
      </c>
      <c r="K108" s="53" t="e">
        <f t="shared" si="52"/>
        <v>#DIV/0!</v>
      </c>
      <c r="L108" s="53" t="e">
        <f t="shared" si="52"/>
        <v>#DIV/0!</v>
      </c>
      <c r="M108" s="53" t="e">
        <f t="shared" si="52"/>
        <v>#DIV/0!</v>
      </c>
      <c r="N108" s="53" t="e">
        <f t="shared" si="52"/>
        <v>#DIV/0!</v>
      </c>
      <c r="O108" s="139"/>
      <c r="P108" s="17"/>
      <c r="Q108" s="17"/>
      <c r="R108" s="17"/>
      <c r="S108" s="17"/>
      <c r="T108" s="17"/>
      <c r="U108" s="137"/>
    </row>
    <row r="109" spans="1:21">
      <c r="A109" s="137"/>
      <c r="B109" s="137"/>
      <c r="C109" s="137"/>
      <c r="D109" s="137"/>
      <c r="E109" s="137"/>
      <c r="F109" s="137"/>
      <c r="G109" s="137"/>
      <c r="H109" s="137"/>
      <c r="I109" s="137"/>
      <c r="J109" s="132"/>
      <c r="K109" s="132"/>
      <c r="L109" s="132"/>
      <c r="M109" s="132"/>
      <c r="N109" s="132"/>
      <c r="O109" s="137"/>
      <c r="P109" s="137"/>
      <c r="Q109" s="17"/>
      <c r="R109" s="17"/>
      <c r="S109" s="17"/>
      <c r="T109" s="17"/>
      <c r="U109" s="137"/>
    </row>
    <row r="110" spans="1:21">
      <c r="A110" s="137"/>
      <c r="B110" s="137"/>
      <c r="C110" s="137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  <c r="Q110" s="17"/>
      <c r="R110" s="17"/>
      <c r="S110" s="17"/>
      <c r="T110" s="17"/>
      <c r="U110" s="137"/>
    </row>
    <row r="111" spans="1:21">
      <c r="A111" s="151" t="s">
        <v>111</v>
      </c>
      <c r="B111" s="151"/>
      <c r="C111" s="137"/>
      <c r="D111" s="137"/>
      <c r="E111" s="137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  <c r="Q111" s="17"/>
      <c r="R111" s="17"/>
      <c r="S111" s="17"/>
      <c r="T111" s="17"/>
      <c r="U111" s="137"/>
    </row>
    <row r="112" spans="1:21">
      <c r="A112" s="149" t="s">
        <v>76</v>
      </c>
      <c r="B112" s="150"/>
      <c r="C112" s="84" t="s">
        <v>21</v>
      </c>
      <c r="D112" s="49" t="s">
        <v>26</v>
      </c>
      <c r="E112" s="49" t="s">
        <v>27</v>
      </c>
      <c r="F112" s="49" t="s">
        <v>28</v>
      </c>
      <c r="G112" s="49" t="s">
        <v>29</v>
      </c>
      <c r="H112" s="49" t="s">
        <v>30</v>
      </c>
      <c r="I112" s="49" t="s">
        <v>31</v>
      </c>
      <c r="J112" s="49" t="s">
        <v>32</v>
      </c>
      <c r="K112" s="49" t="s">
        <v>33</v>
      </c>
      <c r="L112" s="49" t="s">
        <v>34</v>
      </c>
      <c r="M112" s="49" t="s">
        <v>35</v>
      </c>
      <c r="N112" s="49" t="s">
        <v>36</v>
      </c>
      <c r="O112" s="134" t="s">
        <v>14</v>
      </c>
      <c r="P112" s="49" t="s">
        <v>55</v>
      </c>
      <c r="Q112" s="137"/>
      <c r="R112" s="137"/>
      <c r="S112" s="137"/>
      <c r="T112" s="137"/>
      <c r="U112" s="137"/>
    </row>
    <row r="113" spans="1:20">
      <c r="A113" s="149" t="s">
        <v>14</v>
      </c>
      <c r="B113" s="150"/>
      <c r="C113" s="85">
        <f t="shared" ref="C113:N113" si="53">SUM(C114:C116)</f>
        <v>0</v>
      </c>
      <c r="D113" s="85">
        <f t="shared" si="53"/>
        <v>0</v>
      </c>
      <c r="E113" s="85">
        <f t="shared" si="53"/>
        <v>0</v>
      </c>
      <c r="F113" s="85">
        <f t="shared" si="53"/>
        <v>0</v>
      </c>
      <c r="G113" s="85">
        <f t="shared" si="53"/>
        <v>0</v>
      </c>
      <c r="H113" s="85">
        <f t="shared" si="53"/>
        <v>0</v>
      </c>
      <c r="I113" s="85">
        <f t="shared" si="53"/>
        <v>0</v>
      </c>
      <c r="J113" s="85">
        <f t="shared" si="53"/>
        <v>0</v>
      </c>
      <c r="K113" s="85">
        <f t="shared" si="53"/>
        <v>0</v>
      </c>
      <c r="L113" s="85">
        <f t="shared" si="53"/>
        <v>0</v>
      </c>
      <c r="M113" s="85">
        <f t="shared" si="53"/>
        <v>0</v>
      </c>
      <c r="N113" s="85">
        <f t="shared" si="53"/>
        <v>0</v>
      </c>
      <c r="O113" s="86">
        <f>SUM(C113:N113)</f>
        <v>0</v>
      </c>
      <c r="P113" s="85">
        <f>O113/12</f>
        <v>0</v>
      </c>
      <c r="Q113" s="137"/>
      <c r="R113" s="137"/>
      <c r="S113" s="137"/>
      <c r="T113" s="137"/>
    </row>
    <row r="114" spans="1:20">
      <c r="A114" s="153" t="s">
        <v>38</v>
      </c>
      <c r="B114" s="154"/>
      <c r="C114" s="80">
        <f>B18</f>
        <v>0</v>
      </c>
      <c r="D114" s="80">
        <f>B19</f>
        <v>0</v>
      </c>
      <c r="E114" s="80">
        <f>B20</f>
        <v>0</v>
      </c>
      <c r="F114" s="80">
        <f>B21</f>
        <v>0</v>
      </c>
      <c r="G114" s="80">
        <f>B22</f>
        <v>0</v>
      </c>
      <c r="H114" s="80">
        <f>B23</f>
        <v>0</v>
      </c>
      <c r="I114" s="80">
        <f>B24</f>
        <v>0</v>
      </c>
      <c r="J114" s="80">
        <f>B25</f>
        <v>0</v>
      </c>
      <c r="K114" s="80">
        <f>B26</f>
        <v>0</v>
      </c>
      <c r="L114" s="80">
        <f>B27</f>
        <v>0</v>
      </c>
      <c r="M114" s="80">
        <f>B28</f>
        <v>0</v>
      </c>
      <c r="N114" s="80">
        <f>B29</f>
        <v>0</v>
      </c>
      <c r="O114" s="86">
        <f t="shared" ref="O114:O118" si="54">SUM(C114:N114)</f>
        <v>0</v>
      </c>
      <c r="P114" s="87">
        <f>SUM(C114:N114)/12</f>
        <v>0</v>
      </c>
      <c r="Q114" s="137"/>
      <c r="R114" s="137"/>
      <c r="S114" s="137"/>
      <c r="T114" s="137"/>
    </row>
    <row r="115" spans="1:20">
      <c r="A115" s="153" t="s">
        <v>39</v>
      </c>
      <c r="B115" s="154"/>
      <c r="C115" s="80">
        <f>C18</f>
        <v>0</v>
      </c>
      <c r="D115" s="80">
        <f>C19</f>
        <v>0</v>
      </c>
      <c r="E115" s="80">
        <f>C20</f>
        <v>0</v>
      </c>
      <c r="F115" s="80">
        <f>C21</f>
        <v>0</v>
      </c>
      <c r="G115" s="80">
        <f>C22</f>
        <v>0</v>
      </c>
      <c r="H115" s="80">
        <f>C23</f>
        <v>0</v>
      </c>
      <c r="I115" s="80">
        <f>C24</f>
        <v>0</v>
      </c>
      <c r="J115" s="80">
        <f>C25</f>
        <v>0</v>
      </c>
      <c r="K115" s="80">
        <f>C26</f>
        <v>0</v>
      </c>
      <c r="L115" s="80">
        <f>C27</f>
        <v>0</v>
      </c>
      <c r="M115" s="80">
        <f>C28</f>
        <v>0</v>
      </c>
      <c r="N115" s="80">
        <f>C29</f>
        <v>0</v>
      </c>
      <c r="O115" s="86">
        <f t="shared" si="54"/>
        <v>0</v>
      </c>
      <c r="P115" s="87">
        <f>SUM(C115:N115)/12</f>
        <v>0</v>
      </c>
      <c r="Q115" s="137"/>
      <c r="R115" s="137"/>
      <c r="S115" s="137"/>
      <c r="T115" s="137"/>
    </row>
    <row r="116" spans="1:20">
      <c r="A116" s="153" t="s">
        <v>112</v>
      </c>
      <c r="B116" s="154"/>
      <c r="C116" s="80">
        <f>D18</f>
        <v>0</v>
      </c>
      <c r="D116" s="80">
        <f>D19</f>
        <v>0</v>
      </c>
      <c r="E116" s="80">
        <f>D20</f>
        <v>0</v>
      </c>
      <c r="F116" s="80">
        <f>D21</f>
        <v>0</v>
      </c>
      <c r="G116" s="80">
        <f>D22</f>
        <v>0</v>
      </c>
      <c r="H116" s="80">
        <f>D23</f>
        <v>0</v>
      </c>
      <c r="I116" s="80">
        <f>D24</f>
        <v>0</v>
      </c>
      <c r="J116" s="80">
        <f>D25</f>
        <v>0</v>
      </c>
      <c r="K116" s="80">
        <f>D26</f>
        <v>0</v>
      </c>
      <c r="L116" s="80">
        <f>D27</f>
        <v>0</v>
      </c>
      <c r="M116" s="80">
        <f>D28</f>
        <v>0</v>
      </c>
      <c r="N116" s="80">
        <f>D29</f>
        <v>0</v>
      </c>
      <c r="O116" s="86">
        <f t="shared" si="54"/>
        <v>0</v>
      </c>
      <c r="P116" s="87">
        <f>SUM(C116:N116)/12</f>
        <v>0</v>
      </c>
      <c r="Q116" s="137"/>
      <c r="R116" s="137"/>
      <c r="S116" s="137"/>
      <c r="T116" s="137"/>
    </row>
    <row r="117" spans="1:20">
      <c r="A117" s="153" t="s">
        <v>17</v>
      </c>
      <c r="B117" s="154"/>
      <c r="C117" s="80">
        <f>Q3</f>
        <v>0</v>
      </c>
      <c r="D117" s="80">
        <f>Q4</f>
        <v>0</v>
      </c>
      <c r="E117" s="80">
        <f>Q5</f>
        <v>0</v>
      </c>
      <c r="F117" s="80">
        <f>Q6</f>
        <v>0</v>
      </c>
      <c r="G117" s="80">
        <f>Q7</f>
        <v>0</v>
      </c>
      <c r="H117" s="80">
        <f>Q8</f>
        <v>0</v>
      </c>
      <c r="I117" s="80">
        <f>Q9</f>
        <v>0</v>
      </c>
      <c r="J117" s="80">
        <f>Q10</f>
        <v>0</v>
      </c>
      <c r="K117" s="80">
        <f>Q11</f>
        <v>0</v>
      </c>
      <c r="L117" s="80">
        <f>Q12</f>
        <v>0</v>
      </c>
      <c r="M117" s="80">
        <f>Q13</f>
        <v>0</v>
      </c>
      <c r="N117" s="80">
        <f>Q14</f>
        <v>0</v>
      </c>
      <c r="O117" s="86">
        <f t="shared" si="54"/>
        <v>0</v>
      </c>
      <c r="P117" s="87">
        <f>SUM(C117:N117)/12</f>
        <v>0</v>
      </c>
      <c r="Q117" s="137"/>
      <c r="R117" s="137"/>
      <c r="S117" s="137"/>
      <c r="T117" s="137"/>
    </row>
    <row r="118" spans="1:20">
      <c r="A118" s="153" t="s">
        <v>113</v>
      </c>
      <c r="B118" s="154"/>
      <c r="C118" s="80">
        <f>H18</f>
        <v>0</v>
      </c>
      <c r="D118" s="80">
        <f>H19</f>
        <v>0</v>
      </c>
      <c r="E118" s="80">
        <f>H20</f>
        <v>0</v>
      </c>
      <c r="F118" s="80">
        <f>H21</f>
        <v>0</v>
      </c>
      <c r="G118" s="80">
        <f>H22</f>
        <v>0</v>
      </c>
      <c r="H118" s="80">
        <f>H23</f>
        <v>0</v>
      </c>
      <c r="I118" s="80">
        <f>H24</f>
        <v>0</v>
      </c>
      <c r="J118" s="80">
        <f>H25</f>
        <v>0</v>
      </c>
      <c r="K118" s="80">
        <f>H26</f>
        <v>0</v>
      </c>
      <c r="L118" s="80">
        <f>H27</f>
        <v>0</v>
      </c>
      <c r="M118" s="80">
        <f>H28</f>
        <v>0</v>
      </c>
      <c r="N118" s="80">
        <f>H29</f>
        <v>0</v>
      </c>
      <c r="O118" s="86">
        <f t="shared" si="54"/>
        <v>0</v>
      </c>
      <c r="P118" s="87">
        <f>SUM(C118:N118)/12</f>
        <v>0</v>
      </c>
      <c r="Q118" s="137"/>
      <c r="R118" s="137"/>
      <c r="S118" s="137"/>
      <c r="T118" s="137"/>
    </row>
    <row r="119" spans="1:20">
      <c r="A119" s="153" t="s">
        <v>114</v>
      </c>
      <c r="B119" s="154"/>
      <c r="C119" s="88" t="e">
        <f t="shared" ref="C119:N119" si="55">C113/C117</f>
        <v>#DIV/0!</v>
      </c>
      <c r="D119" s="88" t="e">
        <f t="shared" si="55"/>
        <v>#DIV/0!</v>
      </c>
      <c r="E119" s="88" t="e">
        <f t="shared" si="55"/>
        <v>#DIV/0!</v>
      </c>
      <c r="F119" s="88" t="e">
        <f t="shared" si="55"/>
        <v>#DIV/0!</v>
      </c>
      <c r="G119" s="88" t="e">
        <f t="shared" si="55"/>
        <v>#DIV/0!</v>
      </c>
      <c r="H119" s="88" t="e">
        <f t="shared" si="55"/>
        <v>#DIV/0!</v>
      </c>
      <c r="I119" s="88" t="e">
        <f t="shared" si="55"/>
        <v>#DIV/0!</v>
      </c>
      <c r="J119" s="88" t="e">
        <f t="shared" si="55"/>
        <v>#DIV/0!</v>
      </c>
      <c r="K119" s="88" t="e">
        <f t="shared" si="55"/>
        <v>#DIV/0!</v>
      </c>
      <c r="L119" s="88" t="e">
        <f t="shared" si="55"/>
        <v>#DIV/0!</v>
      </c>
      <c r="M119" s="88" t="e">
        <f t="shared" si="55"/>
        <v>#DIV/0!</v>
      </c>
      <c r="N119" s="88" t="e">
        <f t="shared" si="55"/>
        <v>#DIV/0!</v>
      </c>
      <c r="O119" s="139"/>
      <c r="P119" s="87" t="e">
        <f>SUM(C119:L119)/12</f>
        <v>#DIV/0!</v>
      </c>
      <c r="Q119" s="137"/>
      <c r="R119" s="137"/>
      <c r="S119" s="137"/>
      <c r="T119" s="137"/>
    </row>
    <row r="120" spans="1:20">
      <c r="A120" s="149" t="s">
        <v>115</v>
      </c>
      <c r="B120" s="150"/>
      <c r="C120" s="87">
        <f>C113-C122-C124-C115-C116</f>
        <v>0</v>
      </c>
      <c r="D120" s="87">
        <f t="shared" ref="D120:N120" si="56">D113-D122-D124-D115-D116</f>
        <v>0</v>
      </c>
      <c r="E120" s="87">
        <f t="shared" si="56"/>
        <v>0</v>
      </c>
      <c r="F120" s="87">
        <f t="shared" si="56"/>
        <v>0</v>
      </c>
      <c r="G120" s="87">
        <f t="shared" si="56"/>
        <v>0</v>
      </c>
      <c r="H120" s="87">
        <f t="shared" si="56"/>
        <v>0</v>
      </c>
      <c r="I120" s="87">
        <f t="shared" si="56"/>
        <v>0</v>
      </c>
      <c r="J120" s="87">
        <f t="shared" si="56"/>
        <v>0</v>
      </c>
      <c r="K120" s="87">
        <f t="shared" si="56"/>
        <v>0</v>
      </c>
      <c r="L120" s="87">
        <f t="shared" si="56"/>
        <v>0</v>
      </c>
      <c r="M120" s="87">
        <f t="shared" si="56"/>
        <v>0</v>
      </c>
      <c r="N120" s="87">
        <f t="shared" si="56"/>
        <v>0</v>
      </c>
      <c r="O120" s="87">
        <f>SUM(C120:N120)</f>
        <v>0</v>
      </c>
      <c r="P120" s="139"/>
      <c r="Q120" s="137"/>
      <c r="R120" s="137"/>
      <c r="S120" s="137"/>
      <c r="T120" s="137"/>
    </row>
    <row r="121" spans="1:20">
      <c r="A121" s="149" t="s">
        <v>116</v>
      </c>
      <c r="B121" s="150"/>
      <c r="C121" s="53" t="e">
        <f t="shared" ref="C121:N121" si="57">C120/C113</f>
        <v>#DIV/0!</v>
      </c>
      <c r="D121" s="53" t="e">
        <f t="shared" si="57"/>
        <v>#DIV/0!</v>
      </c>
      <c r="E121" s="53" t="e">
        <f t="shared" si="57"/>
        <v>#DIV/0!</v>
      </c>
      <c r="F121" s="53" t="e">
        <f t="shared" si="57"/>
        <v>#DIV/0!</v>
      </c>
      <c r="G121" s="53" t="e">
        <f t="shared" si="57"/>
        <v>#DIV/0!</v>
      </c>
      <c r="H121" s="53" t="e">
        <f t="shared" si="57"/>
        <v>#DIV/0!</v>
      </c>
      <c r="I121" s="53" t="e">
        <f t="shared" si="57"/>
        <v>#DIV/0!</v>
      </c>
      <c r="J121" s="53" t="e">
        <f t="shared" si="57"/>
        <v>#DIV/0!</v>
      </c>
      <c r="K121" s="53" t="e">
        <f t="shared" si="57"/>
        <v>#DIV/0!</v>
      </c>
      <c r="L121" s="53" t="e">
        <f t="shared" si="57"/>
        <v>#DIV/0!</v>
      </c>
      <c r="M121" s="53" t="e">
        <f t="shared" si="57"/>
        <v>#DIV/0!</v>
      </c>
      <c r="N121" s="53" t="e">
        <f t="shared" si="57"/>
        <v>#DIV/0!</v>
      </c>
      <c r="O121" s="87"/>
      <c r="P121" s="53" t="e">
        <f>AVERAGE(C121:N121)</f>
        <v>#DIV/0!</v>
      </c>
      <c r="Q121" s="137"/>
      <c r="R121" s="137"/>
      <c r="S121" s="137"/>
      <c r="T121" s="137"/>
    </row>
    <row r="122" spans="1:20">
      <c r="A122" s="149" t="s">
        <v>117</v>
      </c>
      <c r="B122" s="15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  <c r="O122" s="87">
        <f t="shared" ref="O122:O124" si="58">SUM(C122:N122)</f>
        <v>0</v>
      </c>
      <c r="P122" s="139"/>
      <c r="Q122" s="137"/>
      <c r="R122" s="137"/>
      <c r="S122" s="137"/>
      <c r="T122" s="137"/>
    </row>
    <row r="123" spans="1:20">
      <c r="A123" s="149" t="s">
        <v>118</v>
      </c>
      <c r="B123" s="150"/>
      <c r="C123" s="53" t="e">
        <f t="shared" ref="C123:N123" si="59">C122/C113</f>
        <v>#DIV/0!</v>
      </c>
      <c r="D123" s="53" t="e">
        <f t="shared" si="59"/>
        <v>#DIV/0!</v>
      </c>
      <c r="E123" s="53" t="e">
        <f t="shared" si="59"/>
        <v>#DIV/0!</v>
      </c>
      <c r="F123" s="53" t="e">
        <f t="shared" si="59"/>
        <v>#DIV/0!</v>
      </c>
      <c r="G123" s="53" t="e">
        <f t="shared" si="59"/>
        <v>#DIV/0!</v>
      </c>
      <c r="H123" s="53" t="e">
        <f t="shared" si="59"/>
        <v>#DIV/0!</v>
      </c>
      <c r="I123" s="53" t="e">
        <f t="shared" si="59"/>
        <v>#DIV/0!</v>
      </c>
      <c r="J123" s="53" t="e">
        <f t="shared" si="59"/>
        <v>#DIV/0!</v>
      </c>
      <c r="K123" s="53" t="e">
        <f t="shared" si="59"/>
        <v>#DIV/0!</v>
      </c>
      <c r="L123" s="53" t="e">
        <f t="shared" si="59"/>
        <v>#DIV/0!</v>
      </c>
      <c r="M123" s="53" t="e">
        <f t="shared" si="59"/>
        <v>#DIV/0!</v>
      </c>
      <c r="N123" s="53" t="e">
        <f t="shared" si="59"/>
        <v>#DIV/0!</v>
      </c>
      <c r="O123" s="87"/>
      <c r="P123" s="53" t="e">
        <f>AVERAGE(C123:N123)</f>
        <v>#DIV/0!</v>
      </c>
      <c r="Q123" s="137"/>
      <c r="R123" s="137"/>
      <c r="S123" s="137"/>
      <c r="T123" s="137"/>
    </row>
    <row r="124" spans="1:20">
      <c r="A124" s="149" t="s">
        <v>40</v>
      </c>
      <c r="B124" s="150"/>
      <c r="C124" s="120"/>
      <c r="D124" s="8"/>
      <c r="E124" s="8"/>
      <c r="F124" s="120"/>
      <c r="G124" s="8"/>
      <c r="H124" s="8"/>
      <c r="I124" s="8"/>
      <c r="J124" s="120"/>
      <c r="K124" s="120"/>
      <c r="L124" s="8"/>
      <c r="M124" s="120"/>
      <c r="N124" s="8"/>
      <c r="O124" s="87">
        <f t="shared" si="58"/>
        <v>0</v>
      </c>
      <c r="P124" s="139"/>
      <c r="Q124" s="137"/>
      <c r="R124" s="137"/>
      <c r="S124" s="137"/>
      <c r="T124" s="137"/>
    </row>
    <row r="125" spans="1:20">
      <c r="A125" s="149"/>
      <c r="B125" s="150"/>
      <c r="C125" s="53" t="e">
        <f t="shared" ref="C125:N125" si="60">C124/C113</f>
        <v>#DIV/0!</v>
      </c>
      <c r="D125" s="53" t="e">
        <f t="shared" si="60"/>
        <v>#DIV/0!</v>
      </c>
      <c r="E125" s="53" t="e">
        <f t="shared" si="60"/>
        <v>#DIV/0!</v>
      </c>
      <c r="F125" s="53" t="e">
        <f t="shared" si="60"/>
        <v>#DIV/0!</v>
      </c>
      <c r="G125" s="53" t="e">
        <f t="shared" si="60"/>
        <v>#DIV/0!</v>
      </c>
      <c r="H125" s="53" t="e">
        <f t="shared" si="60"/>
        <v>#DIV/0!</v>
      </c>
      <c r="I125" s="53" t="e">
        <f t="shared" si="60"/>
        <v>#DIV/0!</v>
      </c>
      <c r="J125" s="53" t="e">
        <f t="shared" si="60"/>
        <v>#DIV/0!</v>
      </c>
      <c r="K125" s="53" t="e">
        <f t="shared" si="60"/>
        <v>#DIV/0!</v>
      </c>
      <c r="L125" s="53" t="e">
        <f t="shared" si="60"/>
        <v>#DIV/0!</v>
      </c>
      <c r="M125" s="53" t="e">
        <f t="shared" si="60"/>
        <v>#DIV/0!</v>
      </c>
      <c r="N125" s="53" t="e">
        <f t="shared" si="60"/>
        <v>#DIV/0!</v>
      </c>
      <c r="O125" s="139"/>
      <c r="P125" s="53" t="e">
        <f>AVERAGE(C125:N125)</f>
        <v>#DIV/0!</v>
      </c>
      <c r="Q125" s="123"/>
      <c r="R125" s="123"/>
      <c r="S125" s="123"/>
      <c r="T125" s="123"/>
    </row>
    <row r="126" spans="1:20">
      <c r="A126" s="137"/>
      <c r="B126" s="137" t="s">
        <v>119</v>
      </c>
      <c r="C126" s="121">
        <f>C124+C122+C120+C116+C115</f>
        <v>0</v>
      </c>
      <c r="D126" s="121">
        <f t="shared" ref="D126:N126" si="61">D124+D122+D120+D116+D115</f>
        <v>0</v>
      </c>
      <c r="E126" s="121">
        <f t="shared" si="61"/>
        <v>0</v>
      </c>
      <c r="F126" s="121">
        <f t="shared" si="61"/>
        <v>0</v>
      </c>
      <c r="G126" s="121">
        <f t="shared" si="61"/>
        <v>0</v>
      </c>
      <c r="H126" s="121">
        <f t="shared" si="61"/>
        <v>0</v>
      </c>
      <c r="I126" s="121">
        <f t="shared" si="61"/>
        <v>0</v>
      </c>
      <c r="J126" s="121">
        <f t="shared" si="61"/>
        <v>0</v>
      </c>
      <c r="K126" s="121">
        <f t="shared" si="61"/>
        <v>0</v>
      </c>
      <c r="L126" s="121">
        <f t="shared" si="61"/>
        <v>0</v>
      </c>
      <c r="M126" s="121">
        <f t="shared" si="61"/>
        <v>0</v>
      </c>
      <c r="N126" s="121">
        <f t="shared" si="61"/>
        <v>0</v>
      </c>
      <c r="O126" s="137"/>
      <c r="P126" s="137"/>
      <c r="Q126" s="123"/>
      <c r="R126" s="123"/>
      <c r="S126" s="123"/>
      <c r="T126" s="123"/>
    </row>
    <row r="127" spans="1:20">
      <c r="A127" s="137"/>
      <c r="B127" s="137"/>
      <c r="C127" s="137"/>
      <c r="D127" s="137"/>
      <c r="E127" s="137"/>
      <c r="F127" s="137"/>
      <c r="G127" s="137"/>
      <c r="H127" s="137"/>
      <c r="I127" s="137"/>
      <c r="J127" s="137"/>
      <c r="K127" s="137"/>
      <c r="L127" s="137"/>
      <c r="M127" s="137"/>
      <c r="N127" s="137"/>
      <c r="O127" s="137"/>
      <c r="P127" s="137"/>
      <c r="Q127" s="111"/>
      <c r="R127" s="111"/>
      <c r="S127" s="111"/>
      <c r="T127" s="111"/>
    </row>
    <row r="130" spans="1:20">
      <c r="A130" s="145" t="s">
        <v>120</v>
      </c>
      <c r="B130" s="145"/>
      <c r="C130" s="137"/>
      <c r="D130" s="137"/>
      <c r="E130" s="137"/>
      <c r="F130" s="137"/>
      <c r="G130" s="137"/>
      <c r="H130" s="137"/>
      <c r="I130" s="137"/>
      <c r="J130" s="137"/>
      <c r="K130" s="137"/>
      <c r="L130" s="137"/>
      <c r="M130" s="137"/>
      <c r="N130" s="137"/>
      <c r="O130" s="137"/>
      <c r="P130" s="137"/>
      <c r="Q130" s="17"/>
      <c r="R130" s="17"/>
      <c r="S130" s="17"/>
      <c r="T130" s="17"/>
    </row>
    <row r="131" spans="1:20">
      <c r="A131" s="137"/>
      <c r="B131" s="139" t="s">
        <v>60</v>
      </c>
      <c r="C131" s="139" t="s">
        <v>21</v>
      </c>
      <c r="D131" s="139" t="s">
        <v>26</v>
      </c>
      <c r="E131" s="139" t="s">
        <v>27</v>
      </c>
      <c r="F131" s="139" t="s">
        <v>28</v>
      </c>
      <c r="G131" s="139" t="s">
        <v>29</v>
      </c>
      <c r="H131" s="139" t="s">
        <v>30</v>
      </c>
      <c r="I131" s="139" t="s">
        <v>31</v>
      </c>
      <c r="J131" s="139" t="s">
        <v>32</v>
      </c>
      <c r="K131" s="139" t="s">
        <v>33</v>
      </c>
      <c r="L131" s="139" t="s">
        <v>34</v>
      </c>
      <c r="M131" s="139" t="s">
        <v>35</v>
      </c>
      <c r="N131" s="139" t="s">
        <v>36</v>
      </c>
      <c r="O131" s="133" t="s">
        <v>14</v>
      </c>
      <c r="P131" s="139" t="s">
        <v>55</v>
      </c>
      <c r="Q131" s="17"/>
      <c r="R131" s="17"/>
      <c r="S131" s="17"/>
      <c r="T131" s="17"/>
    </row>
    <row r="132" spans="1:20">
      <c r="A132" s="137"/>
      <c r="B132" s="139" t="s">
        <v>121</v>
      </c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133">
        <f>SUM(C132:N132)</f>
        <v>0</v>
      </c>
      <c r="P132" s="122">
        <f>O132/10</f>
        <v>0</v>
      </c>
      <c r="Q132" s="17"/>
      <c r="R132" s="17"/>
      <c r="S132" s="17"/>
      <c r="T132" s="17"/>
    </row>
    <row r="133" spans="1:20">
      <c r="A133" s="137"/>
      <c r="B133" s="139" t="s">
        <v>122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133">
        <f>SUM(C133:N133)</f>
        <v>0</v>
      </c>
      <c r="P133" s="122">
        <f>O133/10</f>
        <v>0</v>
      </c>
      <c r="Q133" s="137"/>
      <c r="R133" s="137"/>
      <c r="S133" s="137"/>
      <c r="T133" s="137"/>
    </row>
    <row r="134" spans="1:20">
      <c r="A134" s="137"/>
      <c r="B134" s="139" t="s">
        <v>123</v>
      </c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133">
        <f>SUM(C134:N134)</f>
        <v>0</v>
      </c>
      <c r="P134" s="122">
        <f>O134/10</f>
        <v>0</v>
      </c>
      <c r="Q134" s="137"/>
      <c r="R134" s="137"/>
      <c r="S134" s="137"/>
      <c r="T134" s="137"/>
    </row>
    <row r="135" spans="1:20">
      <c r="A135" s="137"/>
      <c r="B135" s="139" t="s">
        <v>14</v>
      </c>
      <c r="C135" s="139">
        <f>SUM(C132:C134)</f>
        <v>0</v>
      </c>
      <c r="D135" s="139">
        <f t="shared" ref="D135:N135" si="62">SUM(D132:D134)</f>
        <v>0</v>
      </c>
      <c r="E135" s="139">
        <f>SUM(E132:E134)</f>
        <v>0</v>
      </c>
      <c r="F135" s="139">
        <f t="shared" si="62"/>
        <v>0</v>
      </c>
      <c r="G135" s="139">
        <f t="shared" si="62"/>
        <v>0</v>
      </c>
      <c r="H135" s="139">
        <f t="shared" si="62"/>
        <v>0</v>
      </c>
      <c r="I135" s="139">
        <f t="shared" si="62"/>
        <v>0</v>
      </c>
      <c r="J135" s="139">
        <f t="shared" si="62"/>
        <v>0</v>
      </c>
      <c r="K135" s="139">
        <f t="shared" si="62"/>
        <v>0</v>
      </c>
      <c r="L135" s="139">
        <f t="shared" si="62"/>
        <v>0</v>
      </c>
      <c r="M135" s="139">
        <f t="shared" si="62"/>
        <v>0</v>
      </c>
      <c r="N135" s="139">
        <f t="shared" si="62"/>
        <v>0</v>
      </c>
      <c r="O135" s="133">
        <f>SUM(C135:N135)</f>
        <v>0</v>
      </c>
      <c r="P135" s="139"/>
      <c r="Q135" s="137"/>
      <c r="R135" s="137"/>
      <c r="S135" s="137"/>
      <c r="T135" s="137"/>
    </row>
    <row r="137" spans="1:20">
      <c r="A137" s="137"/>
      <c r="B137" s="139" t="s">
        <v>124</v>
      </c>
      <c r="C137" s="139" t="s">
        <v>21</v>
      </c>
      <c r="D137" s="139" t="s">
        <v>26</v>
      </c>
      <c r="E137" s="139" t="s">
        <v>27</v>
      </c>
      <c r="F137" s="139" t="s">
        <v>28</v>
      </c>
      <c r="G137" s="139" t="s">
        <v>29</v>
      </c>
      <c r="H137" s="139" t="s">
        <v>30</v>
      </c>
      <c r="I137" s="139" t="s">
        <v>31</v>
      </c>
      <c r="J137" s="139" t="s">
        <v>32</v>
      </c>
      <c r="K137" s="139" t="s">
        <v>33</v>
      </c>
      <c r="L137" s="139" t="s">
        <v>34</v>
      </c>
      <c r="M137" s="139" t="s">
        <v>35</v>
      </c>
      <c r="N137" s="139" t="s">
        <v>36</v>
      </c>
      <c r="O137" s="139" t="s">
        <v>55</v>
      </c>
      <c r="P137" s="17"/>
      <c r="Q137" s="137"/>
      <c r="R137" s="137"/>
      <c r="S137" s="137"/>
      <c r="T137" s="137"/>
    </row>
    <row r="138" spans="1:20">
      <c r="A138" s="137"/>
      <c r="B138" s="139" t="s">
        <v>121</v>
      </c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59" t="e">
        <f>AVERAGE(C138:N138)</f>
        <v>#DIV/0!</v>
      </c>
      <c r="P138" s="17"/>
      <c r="Q138" s="137"/>
      <c r="R138" s="137"/>
      <c r="S138" s="137"/>
      <c r="T138" s="137"/>
    </row>
    <row r="139" spans="1:20">
      <c r="A139" s="137"/>
      <c r="B139" s="139" t="s">
        <v>122</v>
      </c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59" t="e">
        <f>AVERAGE(C139:N139)</f>
        <v>#DIV/0!</v>
      </c>
      <c r="P139" s="17"/>
      <c r="Q139" s="137"/>
      <c r="R139" s="137"/>
      <c r="S139" s="137"/>
      <c r="T139" s="137"/>
    </row>
    <row r="140" spans="1:20">
      <c r="A140" s="137"/>
      <c r="B140" s="139" t="s">
        <v>123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139"/>
      <c r="P140" s="17"/>
      <c r="Q140" s="137"/>
      <c r="R140" s="137"/>
      <c r="S140" s="137"/>
      <c r="T140" s="137"/>
    </row>
    <row r="142" spans="1:20">
      <c r="A142" s="137"/>
      <c r="B142" s="139" t="s">
        <v>125</v>
      </c>
      <c r="C142" s="139" t="s">
        <v>21</v>
      </c>
      <c r="D142" s="139" t="s">
        <v>26</v>
      </c>
      <c r="E142" s="139" t="s">
        <v>27</v>
      </c>
      <c r="F142" s="139" t="s">
        <v>28</v>
      </c>
      <c r="G142" s="139" t="s">
        <v>29</v>
      </c>
      <c r="H142" s="139" t="s">
        <v>30</v>
      </c>
      <c r="I142" s="139" t="s">
        <v>31</v>
      </c>
      <c r="J142" s="139" t="s">
        <v>32</v>
      </c>
      <c r="K142" s="139" t="s">
        <v>33</v>
      </c>
      <c r="L142" s="139" t="s">
        <v>34</v>
      </c>
      <c r="M142" s="139" t="s">
        <v>35</v>
      </c>
      <c r="N142" s="139" t="s">
        <v>36</v>
      </c>
      <c r="O142" s="139" t="s">
        <v>14</v>
      </c>
      <c r="P142" s="139" t="s">
        <v>126</v>
      </c>
      <c r="Q142" s="137"/>
      <c r="R142" s="137"/>
      <c r="S142" s="137"/>
      <c r="T142" s="137"/>
    </row>
    <row r="143" spans="1:20">
      <c r="A143" s="137"/>
      <c r="B143" s="139" t="s">
        <v>121</v>
      </c>
      <c r="C143" s="59" t="e">
        <f>C132/C138</f>
        <v>#DIV/0!</v>
      </c>
      <c r="D143" s="59" t="e">
        <f t="shared" ref="D143:M144" si="63">D132/D138</f>
        <v>#DIV/0!</v>
      </c>
      <c r="E143" s="59" t="e">
        <f t="shared" si="63"/>
        <v>#DIV/0!</v>
      </c>
      <c r="F143" s="59" t="e">
        <f t="shared" si="63"/>
        <v>#DIV/0!</v>
      </c>
      <c r="G143" s="59" t="e">
        <f t="shared" si="63"/>
        <v>#DIV/0!</v>
      </c>
      <c r="H143" s="59" t="e">
        <f t="shared" si="63"/>
        <v>#DIV/0!</v>
      </c>
      <c r="I143" s="59" t="e">
        <f t="shared" si="63"/>
        <v>#DIV/0!</v>
      </c>
      <c r="J143" s="59" t="e">
        <f t="shared" si="63"/>
        <v>#DIV/0!</v>
      </c>
      <c r="K143" s="59" t="e">
        <f t="shared" si="63"/>
        <v>#DIV/0!</v>
      </c>
      <c r="L143" s="59" t="e">
        <f>L132/L138</f>
        <v>#DIV/0!</v>
      </c>
      <c r="M143" s="59" t="e">
        <f t="shared" ref="M143:N143" si="64">M132/M138</f>
        <v>#DIV/0!</v>
      </c>
      <c r="N143" s="59" t="e">
        <f t="shared" si="64"/>
        <v>#DIV/0!</v>
      </c>
      <c r="O143" s="59" t="e">
        <f>AVERAGE(C143:N143)</f>
        <v>#DIV/0!</v>
      </c>
      <c r="P143" s="59" t="e">
        <f>O143/0.6</f>
        <v>#DIV/0!</v>
      </c>
      <c r="Q143" s="137"/>
      <c r="R143" s="137"/>
      <c r="S143" s="137"/>
      <c r="T143" s="137"/>
    </row>
    <row r="144" spans="1:20">
      <c r="A144" s="137"/>
      <c r="B144" s="139" t="s">
        <v>122</v>
      </c>
      <c r="C144" s="59" t="e">
        <f>C133/C139</f>
        <v>#DIV/0!</v>
      </c>
      <c r="D144" s="59" t="e">
        <f t="shared" si="63"/>
        <v>#DIV/0!</v>
      </c>
      <c r="E144" s="59" t="e">
        <f t="shared" si="63"/>
        <v>#DIV/0!</v>
      </c>
      <c r="F144" s="59" t="e">
        <f t="shared" si="63"/>
        <v>#DIV/0!</v>
      </c>
      <c r="G144" s="59" t="e">
        <f t="shared" si="63"/>
        <v>#DIV/0!</v>
      </c>
      <c r="H144" s="59" t="e">
        <f t="shared" si="63"/>
        <v>#DIV/0!</v>
      </c>
      <c r="I144" s="59" t="e">
        <f t="shared" si="63"/>
        <v>#DIV/0!</v>
      </c>
      <c r="J144" s="59" t="e">
        <f t="shared" si="63"/>
        <v>#DIV/0!</v>
      </c>
      <c r="K144" s="59" t="e">
        <f t="shared" si="63"/>
        <v>#DIV/0!</v>
      </c>
      <c r="L144" s="59" t="e">
        <f t="shared" si="63"/>
        <v>#DIV/0!</v>
      </c>
      <c r="M144" s="59" t="e">
        <f t="shared" si="63"/>
        <v>#DIV/0!</v>
      </c>
      <c r="N144" s="59" t="e">
        <f>N133/N139</f>
        <v>#DIV/0!</v>
      </c>
      <c r="O144" s="59" t="e">
        <f>AVERAGE(C144:N144)</f>
        <v>#DIV/0!</v>
      </c>
      <c r="P144" s="59" t="e">
        <f>O144/0.6</f>
        <v>#DIV/0!</v>
      </c>
      <c r="Q144" s="137"/>
      <c r="R144" s="137"/>
      <c r="S144" s="137"/>
      <c r="T144" s="137"/>
    </row>
    <row r="145" spans="1:20">
      <c r="A145" s="137"/>
      <c r="B145" s="139" t="s">
        <v>123</v>
      </c>
      <c r="C145" s="59" t="e">
        <f>C134/C140</f>
        <v>#DIV/0!</v>
      </c>
      <c r="D145" s="59" t="e">
        <f t="shared" ref="D145:N145" si="65">D134/D140</f>
        <v>#DIV/0!</v>
      </c>
      <c r="E145" s="59" t="e">
        <f t="shared" si="65"/>
        <v>#DIV/0!</v>
      </c>
      <c r="F145" s="59" t="e">
        <f t="shared" si="65"/>
        <v>#DIV/0!</v>
      </c>
      <c r="G145" s="59" t="e">
        <f t="shared" si="65"/>
        <v>#DIV/0!</v>
      </c>
      <c r="H145" s="59" t="e">
        <f t="shared" si="65"/>
        <v>#DIV/0!</v>
      </c>
      <c r="I145" s="59" t="e">
        <f t="shared" si="65"/>
        <v>#DIV/0!</v>
      </c>
      <c r="J145" s="59" t="e">
        <f t="shared" si="65"/>
        <v>#DIV/0!</v>
      </c>
      <c r="K145" s="59" t="e">
        <f t="shared" si="65"/>
        <v>#DIV/0!</v>
      </c>
      <c r="L145" s="59" t="e">
        <f t="shared" si="65"/>
        <v>#DIV/0!</v>
      </c>
      <c r="M145" s="59" t="e">
        <f t="shared" si="65"/>
        <v>#DIV/0!</v>
      </c>
      <c r="N145" s="59" t="e">
        <f t="shared" si="65"/>
        <v>#DIV/0!</v>
      </c>
      <c r="O145" s="139"/>
      <c r="P145" s="139"/>
      <c r="Q145" s="137"/>
      <c r="R145" s="137"/>
      <c r="S145" s="137"/>
      <c r="T145" s="137"/>
    </row>
    <row r="153" spans="1:20" ht="15" thickBot="1">
      <c r="A153" s="89" t="s">
        <v>127</v>
      </c>
      <c r="B153" s="137" t="s">
        <v>128</v>
      </c>
      <c r="C153" s="137" t="s">
        <v>21</v>
      </c>
      <c r="D153" s="137" t="s">
        <v>26</v>
      </c>
      <c r="E153" s="137" t="s">
        <v>27</v>
      </c>
      <c r="F153" s="137" t="s">
        <v>28</v>
      </c>
      <c r="G153" s="137" t="s">
        <v>129</v>
      </c>
      <c r="H153" s="137" t="s">
        <v>30</v>
      </c>
      <c r="I153" s="137" t="s">
        <v>31</v>
      </c>
      <c r="J153" s="137" t="s">
        <v>32</v>
      </c>
      <c r="K153" s="137" t="s">
        <v>33</v>
      </c>
      <c r="L153" s="137" t="s">
        <v>34</v>
      </c>
      <c r="M153" s="137" t="s">
        <v>35</v>
      </c>
      <c r="N153" s="137" t="s">
        <v>36</v>
      </c>
      <c r="O153" s="137" t="s">
        <v>14</v>
      </c>
      <c r="P153" s="137" t="s">
        <v>25</v>
      </c>
      <c r="Q153" s="137"/>
      <c r="R153" s="137"/>
      <c r="S153" s="137"/>
      <c r="T153" s="137"/>
    </row>
    <row r="154" spans="1:20">
      <c r="A154" s="112" t="s">
        <v>130</v>
      </c>
      <c r="B154" s="90" t="s">
        <v>131</v>
      </c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2">
        <f t="shared" ref="O154:O165" si="66">SUM(C154:N154)</f>
        <v>0</v>
      </c>
      <c r="P154" s="93" t="e">
        <f>O154/O166</f>
        <v>#DIV/0!</v>
      </c>
      <c r="Q154" s="113" t="e">
        <f>SUM(P154:P157)</f>
        <v>#DIV/0!</v>
      </c>
      <c r="R154" s="22"/>
      <c r="S154" s="22"/>
      <c r="T154" s="22"/>
    </row>
    <row r="155" spans="1:20">
      <c r="A155" s="114"/>
      <c r="B155" s="94" t="s">
        <v>132</v>
      </c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139">
        <f t="shared" si="66"/>
        <v>0</v>
      </c>
      <c r="P155" s="53" t="e">
        <f>O155/O166</f>
        <v>#DIV/0!</v>
      </c>
      <c r="Q155" s="115"/>
      <c r="R155" s="22"/>
      <c r="S155" s="22"/>
      <c r="T155" s="22"/>
    </row>
    <row r="156" spans="1:20">
      <c r="A156" s="114"/>
      <c r="B156" s="95" t="s">
        <v>133</v>
      </c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139">
        <f t="shared" si="66"/>
        <v>0</v>
      </c>
      <c r="P156" s="53" t="e">
        <f>O156/O166</f>
        <v>#DIV/0!</v>
      </c>
      <c r="Q156" s="115"/>
      <c r="R156" s="22"/>
      <c r="S156" s="22"/>
      <c r="T156" s="22"/>
    </row>
    <row r="157" spans="1:20" ht="15" thickBot="1">
      <c r="A157" s="116"/>
      <c r="B157" s="96" t="s">
        <v>134</v>
      </c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97">
        <f t="shared" si="66"/>
        <v>0</v>
      </c>
      <c r="P157" s="98" t="e">
        <f>O157/O166</f>
        <v>#DIV/0!</v>
      </c>
      <c r="Q157" s="117"/>
      <c r="R157" s="22"/>
      <c r="S157" s="22"/>
      <c r="T157" s="22"/>
    </row>
    <row r="158" spans="1:20">
      <c r="A158" s="112" t="s">
        <v>135</v>
      </c>
      <c r="B158" s="99" t="s">
        <v>136</v>
      </c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  <c r="O158" s="92">
        <f t="shared" si="66"/>
        <v>0</v>
      </c>
      <c r="P158" s="93" t="e">
        <f>O158/O166</f>
        <v>#DIV/0!</v>
      </c>
      <c r="Q158" s="113" t="e">
        <f>SUM(P158:P161)</f>
        <v>#DIV/0!</v>
      </c>
      <c r="R158" s="22"/>
      <c r="S158" s="22"/>
      <c r="T158" s="22"/>
    </row>
    <row r="159" spans="1:20">
      <c r="A159" s="114"/>
      <c r="B159" s="139" t="s">
        <v>137</v>
      </c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139">
        <f t="shared" si="66"/>
        <v>0</v>
      </c>
      <c r="P159" s="53" t="e">
        <f>O159/O166</f>
        <v>#DIV/0!</v>
      </c>
      <c r="Q159" s="115"/>
      <c r="R159" s="22"/>
      <c r="S159" s="22"/>
      <c r="T159" s="22"/>
    </row>
    <row r="160" spans="1:20" ht="13.25" customHeight="1">
      <c r="A160" s="114"/>
      <c r="B160" s="95" t="s">
        <v>138</v>
      </c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139">
        <f t="shared" si="66"/>
        <v>0</v>
      </c>
      <c r="P160" s="53" t="e">
        <f>O160/O166</f>
        <v>#DIV/0!</v>
      </c>
      <c r="Q160" s="115"/>
      <c r="R160" s="22"/>
      <c r="S160" s="22"/>
      <c r="T160" s="22"/>
    </row>
    <row r="161" spans="1:20" ht="15" thickBot="1">
      <c r="A161" s="116"/>
      <c r="B161" s="96" t="s">
        <v>139</v>
      </c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97">
        <f t="shared" si="66"/>
        <v>0</v>
      </c>
      <c r="P161" s="98" t="e">
        <f>O161/O166</f>
        <v>#DIV/0!</v>
      </c>
      <c r="Q161" s="117"/>
      <c r="R161" s="22"/>
      <c r="S161" s="22"/>
      <c r="T161" s="22"/>
    </row>
    <row r="162" spans="1:20">
      <c r="A162" s="112" t="s">
        <v>140</v>
      </c>
      <c r="B162" s="99" t="s">
        <v>141</v>
      </c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  <c r="O162" s="92">
        <f t="shared" si="66"/>
        <v>0</v>
      </c>
      <c r="P162" s="93" t="e">
        <f>O162/O166</f>
        <v>#DIV/0!</v>
      </c>
      <c r="Q162" s="113" t="e">
        <f>SUM(P162:P165)</f>
        <v>#DIV/0!</v>
      </c>
      <c r="R162" s="22"/>
      <c r="S162" s="22"/>
      <c r="T162" s="22"/>
    </row>
    <row r="163" spans="1:20">
      <c r="A163" s="114"/>
      <c r="B163" s="95" t="s">
        <v>142</v>
      </c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139">
        <f t="shared" si="66"/>
        <v>0</v>
      </c>
      <c r="P163" s="53" t="e">
        <f>O163/O166</f>
        <v>#DIV/0!</v>
      </c>
      <c r="Q163" s="115"/>
      <c r="R163" s="22"/>
      <c r="S163" s="22"/>
      <c r="T163" s="22"/>
    </row>
    <row r="164" spans="1:20">
      <c r="A164" s="114"/>
      <c r="B164" s="95" t="s">
        <v>143</v>
      </c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139">
        <f t="shared" si="66"/>
        <v>0</v>
      </c>
      <c r="P164" s="53" t="e">
        <f>O164/O166</f>
        <v>#DIV/0!</v>
      </c>
      <c r="Q164" s="115"/>
      <c r="R164" s="22"/>
      <c r="S164" s="22"/>
      <c r="T164" s="22"/>
    </row>
    <row r="165" spans="1:20" ht="15" thickBot="1">
      <c r="A165" s="116"/>
      <c r="B165" s="96" t="s">
        <v>144</v>
      </c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97">
        <f t="shared" si="66"/>
        <v>0</v>
      </c>
      <c r="P165" s="98" t="e">
        <f>O165/O166</f>
        <v>#DIV/0!</v>
      </c>
      <c r="Q165" s="117"/>
      <c r="R165" s="22"/>
      <c r="S165" s="22"/>
      <c r="T165" s="22"/>
    </row>
    <row r="166" spans="1:20" ht="15" thickBot="1">
      <c r="A166" s="137"/>
      <c r="B166" s="137"/>
      <c r="C166" s="137"/>
      <c r="D166" s="137"/>
      <c r="E166" s="137"/>
      <c r="F166" s="137"/>
      <c r="G166" s="137"/>
      <c r="H166" s="137"/>
      <c r="I166" s="137"/>
      <c r="J166" s="137"/>
      <c r="K166" s="137"/>
      <c r="L166" s="137"/>
      <c r="M166" s="137"/>
      <c r="N166" s="137"/>
      <c r="O166" s="100">
        <f>SUM(O154:O165)</f>
        <v>0</v>
      </c>
      <c r="P166" s="101" t="e">
        <f>SUM(P154:P165)</f>
        <v>#DIV/0!</v>
      </c>
      <c r="Q166" s="137"/>
      <c r="R166" s="137"/>
      <c r="S166" s="137"/>
      <c r="T166" s="137"/>
    </row>
    <row r="167" spans="1:20" ht="15" thickBot="1">
      <c r="A167" s="102" t="s">
        <v>127</v>
      </c>
      <c r="B167" s="137" t="s">
        <v>128</v>
      </c>
      <c r="C167" s="137" t="s">
        <v>21</v>
      </c>
      <c r="D167" s="137" t="s">
        <v>26</v>
      </c>
      <c r="E167" s="137" t="s">
        <v>27</v>
      </c>
      <c r="F167" s="137" t="s">
        <v>28</v>
      </c>
      <c r="G167" s="137" t="s">
        <v>29</v>
      </c>
      <c r="H167" s="137" t="s">
        <v>30</v>
      </c>
      <c r="I167" s="137" t="s">
        <v>31</v>
      </c>
      <c r="J167" s="137" t="s">
        <v>32</v>
      </c>
      <c r="K167" s="137" t="s">
        <v>33</v>
      </c>
      <c r="L167" s="137" t="s">
        <v>34</v>
      </c>
      <c r="M167" s="137" t="s">
        <v>35</v>
      </c>
      <c r="N167" s="137" t="s">
        <v>36</v>
      </c>
      <c r="O167" s="17" t="s">
        <v>14</v>
      </c>
      <c r="P167" s="137" t="s">
        <v>25</v>
      </c>
      <c r="Q167" s="137"/>
      <c r="R167" s="137"/>
      <c r="S167" s="137"/>
      <c r="T167" s="137"/>
    </row>
    <row r="168" spans="1:20">
      <c r="A168" s="64" t="s">
        <v>145</v>
      </c>
      <c r="B168" s="94" t="s">
        <v>131</v>
      </c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9"/>
      <c r="O168" s="5">
        <f t="shared" ref="O168:O179" si="67">SUM(C168:N168)</f>
        <v>0</v>
      </c>
      <c r="P168" s="103" t="e">
        <f>O168/O180</f>
        <v>#DIV/0!</v>
      </c>
      <c r="Q168" s="137"/>
      <c r="R168" s="137"/>
      <c r="S168" s="137"/>
      <c r="T168" s="137"/>
    </row>
    <row r="169" spans="1:20">
      <c r="A169" s="118"/>
      <c r="B169" s="94" t="s">
        <v>132</v>
      </c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9"/>
      <c r="O169" s="12">
        <f t="shared" si="67"/>
        <v>0</v>
      </c>
      <c r="P169" s="14" t="e">
        <f>O169/O180</f>
        <v>#DIV/0!</v>
      </c>
      <c r="Q169" s="137"/>
      <c r="R169" s="137"/>
      <c r="S169" s="137"/>
      <c r="T169" s="137"/>
    </row>
    <row r="170" spans="1:20">
      <c r="A170" s="118"/>
      <c r="B170" s="95" t="s">
        <v>133</v>
      </c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9"/>
      <c r="O170" s="12">
        <f t="shared" si="67"/>
        <v>0</v>
      </c>
      <c r="P170" s="14" t="e">
        <f>O170/O180</f>
        <v>#DIV/0!</v>
      </c>
      <c r="Q170" s="137"/>
      <c r="R170" s="137"/>
      <c r="S170" s="137"/>
      <c r="T170" s="137"/>
    </row>
    <row r="171" spans="1:20">
      <c r="A171" s="18"/>
      <c r="B171" s="95" t="s">
        <v>134</v>
      </c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9"/>
      <c r="O171" s="12">
        <f t="shared" si="67"/>
        <v>0</v>
      </c>
      <c r="P171" s="14" t="e">
        <f>O171/O180</f>
        <v>#DIV/0!</v>
      </c>
      <c r="Q171" s="137"/>
      <c r="R171" s="137"/>
      <c r="S171" s="137"/>
      <c r="T171" s="137"/>
    </row>
    <row r="172" spans="1:20">
      <c r="A172" s="64" t="s">
        <v>135</v>
      </c>
      <c r="B172" s="95" t="s">
        <v>136</v>
      </c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9"/>
      <c r="O172" s="12">
        <f t="shared" si="67"/>
        <v>0</v>
      </c>
      <c r="P172" s="14" t="e">
        <f>O172/O180</f>
        <v>#DIV/0!</v>
      </c>
      <c r="Q172" s="137"/>
      <c r="R172" s="137"/>
      <c r="S172" s="137"/>
      <c r="T172" s="137"/>
    </row>
    <row r="173" spans="1:20">
      <c r="A173" s="118"/>
      <c r="B173" s="139" t="s">
        <v>137</v>
      </c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9"/>
      <c r="O173" s="12">
        <f t="shared" si="67"/>
        <v>0</v>
      </c>
      <c r="P173" s="14" t="e">
        <f>O173/O180</f>
        <v>#DIV/0!</v>
      </c>
      <c r="Q173" s="137"/>
      <c r="R173" s="137"/>
      <c r="S173" s="137"/>
      <c r="T173" s="137"/>
    </row>
    <row r="174" spans="1:20">
      <c r="A174" s="118"/>
      <c r="B174" s="95" t="s">
        <v>138</v>
      </c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9"/>
      <c r="O174" s="12">
        <f t="shared" si="67"/>
        <v>0</v>
      </c>
      <c r="P174" s="14" t="e">
        <f>O174/O180</f>
        <v>#DIV/0!</v>
      </c>
      <c r="Q174" s="137"/>
      <c r="R174" s="137"/>
      <c r="S174" s="137"/>
      <c r="T174" s="137"/>
    </row>
    <row r="175" spans="1:20">
      <c r="A175" s="118"/>
      <c r="B175" s="95" t="s">
        <v>139</v>
      </c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9"/>
      <c r="O175" s="12">
        <f t="shared" si="67"/>
        <v>0</v>
      </c>
      <c r="P175" s="14" t="e">
        <f>O175/O180</f>
        <v>#DIV/0!</v>
      </c>
      <c r="Q175" s="137"/>
      <c r="R175" s="137"/>
      <c r="S175" s="137"/>
      <c r="T175" s="137"/>
    </row>
    <row r="176" spans="1:20">
      <c r="A176" s="18"/>
      <c r="B176" s="95" t="s">
        <v>141</v>
      </c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9"/>
      <c r="O176" s="12">
        <f t="shared" si="67"/>
        <v>0</v>
      </c>
      <c r="P176" s="14" t="e">
        <f>O176/O180</f>
        <v>#DIV/0!</v>
      </c>
      <c r="Q176" s="137"/>
      <c r="R176" s="137"/>
      <c r="S176" s="137"/>
      <c r="T176" s="137"/>
    </row>
    <row r="177" spans="1:16">
      <c r="A177" s="64" t="s">
        <v>140</v>
      </c>
      <c r="B177" s="95" t="s">
        <v>142</v>
      </c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9"/>
      <c r="O177" s="12">
        <f t="shared" si="67"/>
        <v>0</v>
      </c>
      <c r="P177" s="14" t="e">
        <f>O177/O180</f>
        <v>#DIV/0!</v>
      </c>
    </row>
    <row r="178" spans="1:16">
      <c r="A178" s="118"/>
      <c r="B178" s="95" t="s">
        <v>143</v>
      </c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9"/>
      <c r="O178" s="12">
        <f t="shared" si="67"/>
        <v>0</v>
      </c>
      <c r="P178" s="14" t="e">
        <f>O178/O180</f>
        <v>#DIV/0!</v>
      </c>
    </row>
    <row r="179" spans="1:16" ht="15" thickBot="1">
      <c r="A179" s="18"/>
      <c r="B179" s="95" t="s">
        <v>144</v>
      </c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9"/>
      <c r="O179" s="104">
        <f t="shared" si="67"/>
        <v>0</v>
      </c>
      <c r="P179" s="105" t="e">
        <f>O179/O180</f>
        <v>#DIV/0!</v>
      </c>
    </row>
    <row r="180" spans="1:16" ht="15" thickBot="1">
      <c r="A180" s="7" t="s">
        <v>146</v>
      </c>
      <c r="B180" s="137"/>
      <c r="C180" s="106"/>
      <c r="D180" s="137"/>
      <c r="E180" s="137"/>
      <c r="F180" s="137"/>
      <c r="G180" s="137"/>
      <c r="H180" s="137"/>
      <c r="I180" s="137"/>
      <c r="J180" s="137"/>
      <c r="K180" s="137"/>
      <c r="L180" s="137"/>
      <c r="M180" s="137"/>
      <c r="N180" s="137"/>
      <c r="O180" s="6">
        <f>SUM(O168:O179)</f>
        <v>0</v>
      </c>
      <c r="P180" s="107" t="e">
        <f>SUM(P168:P179)</f>
        <v>#DIV/0!</v>
      </c>
    </row>
    <row r="181" spans="1:16">
      <c r="A181" s="7" t="s">
        <v>147</v>
      </c>
      <c r="B181" s="137"/>
      <c r="C181" s="137"/>
      <c r="D181" s="137"/>
      <c r="E181" s="137"/>
      <c r="F181" s="137"/>
      <c r="G181" s="137"/>
      <c r="H181" s="137"/>
      <c r="I181" s="137"/>
      <c r="J181" s="137"/>
      <c r="K181" s="137"/>
      <c r="L181" s="137"/>
      <c r="M181" s="137"/>
      <c r="N181" s="137"/>
      <c r="O181" s="137"/>
      <c r="P181" s="137"/>
    </row>
    <row r="182" spans="1:16">
      <c r="A182" s="7"/>
      <c r="B182" s="139" t="s">
        <v>60</v>
      </c>
      <c r="C182" s="139" t="s">
        <v>21</v>
      </c>
      <c r="D182" s="139" t="s">
        <v>26</v>
      </c>
      <c r="E182" s="139" t="s">
        <v>27</v>
      </c>
      <c r="F182" s="139" t="s">
        <v>28</v>
      </c>
      <c r="G182" s="139" t="s">
        <v>29</v>
      </c>
      <c r="H182" s="139" t="s">
        <v>30</v>
      </c>
      <c r="I182" s="139" t="s">
        <v>31</v>
      </c>
      <c r="J182" s="139" t="s">
        <v>32</v>
      </c>
      <c r="K182" s="139" t="s">
        <v>33</v>
      </c>
      <c r="L182" s="139" t="s">
        <v>34</v>
      </c>
      <c r="M182" s="139" t="s">
        <v>35</v>
      </c>
      <c r="N182" s="139" t="s">
        <v>36</v>
      </c>
      <c r="O182" s="139" t="s">
        <v>14</v>
      </c>
      <c r="P182" s="139" t="s">
        <v>25</v>
      </c>
    </row>
    <row r="183" spans="1:16">
      <c r="A183" s="137"/>
      <c r="B183" s="139" t="s">
        <v>148</v>
      </c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139">
        <f>SUM(C183:N183)</f>
        <v>0</v>
      </c>
      <c r="P183" s="53" t="e">
        <f>O183/O189</f>
        <v>#DIV/0!</v>
      </c>
    </row>
    <row r="184" spans="1:16">
      <c r="A184" s="137"/>
      <c r="B184" s="139" t="s">
        <v>149</v>
      </c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139">
        <f t="shared" ref="O184:O189" si="68">SUM(C184:N184)</f>
        <v>0</v>
      </c>
      <c r="P184" s="53" t="e">
        <f>O184/O189</f>
        <v>#DIV/0!</v>
      </c>
    </row>
    <row r="185" spans="1:16">
      <c r="A185" s="137"/>
      <c r="B185" s="139" t="s">
        <v>150</v>
      </c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139">
        <f t="shared" si="68"/>
        <v>0</v>
      </c>
      <c r="P185" s="53" t="e">
        <f>O185/O189</f>
        <v>#DIV/0!</v>
      </c>
    </row>
    <row r="186" spans="1:16">
      <c r="A186" s="137"/>
      <c r="B186" s="139" t="s">
        <v>151</v>
      </c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139">
        <f t="shared" si="68"/>
        <v>0</v>
      </c>
      <c r="P186" s="53" t="e">
        <f>O186/O189</f>
        <v>#DIV/0!</v>
      </c>
    </row>
    <row r="187" spans="1:16">
      <c r="A187" s="137"/>
      <c r="B187" s="139" t="s">
        <v>152</v>
      </c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139">
        <f t="shared" si="68"/>
        <v>0</v>
      </c>
      <c r="P187" s="53" t="e">
        <f>O187/O189</f>
        <v>#DIV/0!</v>
      </c>
    </row>
    <row r="188" spans="1:16">
      <c r="A188" s="137"/>
      <c r="B188" s="139" t="s">
        <v>153</v>
      </c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139">
        <f t="shared" si="68"/>
        <v>0</v>
      </c>
      <c r="P188" s="53" t="e">
        <f>O188/O189</f>
        <v>#DIV/0!</v>
      </c>
    </row>
    <row r="189" spans="1:16">
      <c r="A189" s="137"/>
      <c r="B189" s="139" t="s">
        <v>14</v>
      </c>
      <c r="C189" s="63">
        <f>SUM(C183:C188)</f>
        <v>0</v>
      </c>
      <c r="D189" s="63">
        <f t="shared" ref="D189:N189" si="69">SUM(D183:D188)</f>
        <v>0</v>
      </c>
      <c r="E189" s="63">
        <f t="shared" si="69"/>
        <v>0</v>
      </c>
      <c r="F189" s="63">
        <f t="shared" si="69"/>
        <v>0</v>
      </c>
      <c r="G189" s="63">
        <f t="shared" si="69"/>
        <v>0</v>
      </c>
      <c r="H189" s="63">
        <f t="shared" si="69"/>
        <v>0</v>
      </c>
      <c r="I189" s="63">
        <f t="shared" si="69"/>
        <v>0</v>
      </c>
      <c r="J189" s="63">
        <f t="shared" si="69"/>
        <v>0</v>
      </c>
      <c r="K189" s="63">
        <f t="shared" si="69"/>
        <v>0</v>
      </c>
      <c r="L189" s="63">
        <f t="shared" si="69"/>
        <v>0</v>
      </c>
      <c r="M189" s="63">
        <f t="shared" si="69"/>
        <v>0</v>
      </c>
      <c r="N189" s="63">
        <f t="shared" si="69"/>
        <v>0</v>
      </c>
      <c r="O189" s="139">
        <f t="shared" si="68"/>
        <v>0</v>
      </c>
      <c r="P189" s="139"/>
    </row>
    <row r="191" spans="1:16">
      <c r="A191" s="137"/>
      <c r="B191" s="139" t="s">
        <v>25</v>
      </c>
      <c r="C191" s="139" t="s">
        <v>21</v>
      </c>
      <c r="D191" s="139" t="s">
        <v>26</v>
      </c>
      <c r="E191" s="139" t="s">
        <v>27</v>
      </c>
      <c r="F191" s="139" t="s">
        <v>28</v>
      </c>
      <c r="G191" s="139" t="s">
        <v>29</v>
      </c>
      <c r="H191" s="139" t="s">
        <v>30</v>
      </c>
      <c r="I191" s="139" t="s">
        <v>31</v>
      </c>
      <c r="J191" s="139" t="s">
        <v>32</v>
      </c>
      <c r="K191" s="139" t="s">
        <v>33</v>
      </c>
      <c r="L191" s="139" t="s">
        <v>34</v>
      </c>
      <c r="M191" s="139" t="s">
        <v>35</v>
      </c>
      <c r="N191" s="139" t="s">
        <v>36</v>
      </c>
      <c r="O191" s="139" t="s">
        <v>14</v>
      </c>
      <c r="P191" s="139" t="s">
        <v>25</v>
      </c>
    </row>
    <row r="192" spans="1:16">
      <c r="A192" s="137"/>
      <c r="B192" s="139" t="s">
        <v>148</v>
      </c>
      <c r="C192" s="53" t="e">
        <f t="shared" ref="C192:M192" si="70">C183/C189</f>
        <v>#DIV/0!</v>
      </c>
      <c r="D192" s="53" t="e">
        <f t="shared" si="70"/>
        <v>#DIV/0!</v>
      </c>
      <c r="E192" s="53" t="e">
        <f>E183/E189</f>
        <v>#DIV/0!</v>
      </c>
      <c r="F192" s="53" t="e">
        <f t="shared" si="70"/>
        <v>#DIV/0!</v>
      </c>
      <c r="G192" s="53" t="e">
        <f t="shared" si="70"/>
        <v>#DIV/0!</v>
      </c>
      <c r="H192" s="53" t="e">
        <f t="shared" si="70"/>
        <v>#DIV/0!</v>
      </c>
      <c r="I192" s="53" t="e">
        <f t="shared" si="70"/>
        <v>#DIV/0!</v>
      </c>
      <c r="J192" s="53" t="e">
        <f t="shared" si="70"/>
        <v>#DIV/0!</v>
      </c>
      <c r="K192" s="53" t="e">
        <f t="shared" si="70"/>
        <v>#DIV/0!</v>
      </c>
      <c r="L192" s="53" t="e">
        <f t="shared" si="70"/>
        <v>#DIV/0!</v>
      </c>
      <c r="M192" s="53" t="e">
        <f t="shared" si="70"/>
        <v>#DIV/0!</v>
      </c>
      <c r="N192" s="53" t="e">
        <f>N183/N189</f>
        <v>#DIV/0!</v>
      </c>
      <c r="O192" s="139"/>
      <c r="P192" s="139"/>
    </row>
    <row r="193" spans="1:16">
      <c r="A193" s="137"/>
      <c r="B193" s="139" t="s">
        <v>149</v>
      </c>
      <c r="C193" s="53" t="e">
        <f t="shared" ref="C193:N193" si="71">C184/C189</f>
        <v>#DIV/0!</v>
      </c>
      <c r="D193" s="53" t="e">
        <f t="shared" si="71"/>
        <v>#DIV/0!</v>
      </c>
      <c r="E193" s="53" t="e">
        <f t="shared" si="71"/>
        <v>#DIV/0!</v>
      </c>
      <c r="F193" s="53" t="e">
        <f t="shared" si="71"/>
        <v>#DIV/0!</v>
      </c>
      <c r="G193" s="53" t="e">
        <f t="shared" si="71"/>
        <v>#DIV/0!</v>
      </c>
      <c r="H193" s="53" t="e">
        <f t="shared" si="71"/>
        <v>#DIV/0!</v>
      </c>
      <c r="I193" s="53" t="e">
        <f t="shared" si="71"/>
        <v>#DIV/0!</v>
      </c>
      <c r="J193" s="53" t="e">
        <f t="shared" si="71"/>
        <v>#DIV/0!</v>
      </c>
      <c r="K193" s="53" t="e">
        <f t="shared" si="71"/>
        <v>#DIV/0!</v>
      </c>
      <c r="L193" s="53" t="e">
        <f t="shared" si="71"/>
        <v>#DIV/0!</v>
      </c>
      <c r="M193" s="53" t="e">
        <f t="shared" si="71"/>
        <v>#DIV/0!</v>
      </c>
      <c r="N193" s="53" t="e">
        <f t="shared" si="71"/>
        <v>#DIV/0!</v>
      </c>
      <c r="O193" s="139"/>
      <c r="P193" s="139"/>
    </row>
    <row r="194" spans="1:16">
      <c r="A194" s="137"/>
      <c r="B194" s="139" t="s">
        <v>150</v>
      </c>
      <c r="C194" s="53" t="e">
        <f t="shared" ref="C194:N194" si="72">C185/C189</f>
        <v>#DIV/0!</v>
      </c>
      <c r="D194" s="53" t="e">
        <f t="shared" si="72"/>
        <v>#DIV/0!</v>
      </c>
      <c r="E194" s="53" t="e">
        <f t="shared" si="72"/>
        <v>#DIV/0!</v>
      </c>
      <c r="F194" s="53" t="e">
        <f t="shared" si="72"/>
        <v>#DIV/0!</v>
      </c>
      <c r="G194" s="53" t="e">
        <f t="shared" si="72"/>
        <v>#DIV/0!</v>
      </c>
      <c r="H194" s="53" t="e">
        <f t="shared" si="72"/>
        <v>#DIV/0!</v>
      </c>
      <c r="I194" s="53" t="e">
        <f t="shared" si="72"/>
        <v>#DIV/0!</v>
      </c>
      <c r="J194" s="53" t="e">
        <f t="shared" si="72"/>
        <v>#DIV/0!</v>
      </c>
      <c r="K194" s="53" t="e">
        <f t="shared" si="72"/>
        <v>#DIV/0!</v>
      </c>
      <c r="L194" s="53" t="e">
        <f t="shared" si="72"/>
        <v>#DIV/0!</v>
      </c>
      <c r="M194" s="53" t="e">
        <f t="shared" si="72"/>
        <v>#DIV/0!</v>
      </c>
      <c r="N194" s="53" t="e">
        <f t="shared" si="72"/>
        <v>#DIV/0!</v>
      </c>
      <c r="O194" s="139"/>
      <c r="P194" s="139"/>
    </row>
    <row r="195" spans="1:16">
      <c r="A195" s="137"/>
      <c r="B195" s="139" t="s">
        <v>151</v>
      </c>
      <c r="C195" s="53" t="e">
        <f t="shared" ref="C195:N195" si="73">C186/C189</f>
        <v>#DIV/0!</v>
      </c>
      <c r="D195" s="53" t="e">
        <f t="shared" si="73"/>
        <v>#DIV/0!</v>
      </c>
      <c r="E195" s="53" t="e">
        <f t="shared" si="73"/>
        <v>#DIV/0!</v>
      </c>
      <c r="F195" s="53" t="e">
        <f t="shared" si="73"/>
        <v>#DIV/0!</v>
      </c>
      <c r="G195" s="53" t="e">
        <f t="shared" si="73"/>
        <v>#DIV/0!</v>
      </c>
      <c r="H195" s="53" t="e">
        <f t="shared" si="73"/>
        <v>#DIV/0!</v>
      </c>
      <c r="I195" s="53" t="e">
        <f t="shared" si="73"/>
        <v>#DIV/0!</v>
      </c>
      <c r="J195" s="53" t="e">
        <f t="shared" si="73"/>
        <v>#DIV/0!</v>
      </c>
      <c r="K195" s="53" t="e">
        <f t="shared" si="73"/>
        <v>#DIV/0!</v>
      </c>
      <c r="L195" s="53" t="e">
        <f t="shared" si="73"/>
        <v>#DIV/0!</v>
      </c>
      <c r="M195" s="53" t="e">
        <f t="shared" si="73"/>
        <v>#DIV/0!</v>
      </c>
      <c r="N195" s="53" t="e">
        <f t="shared" si="73"/>
        <v>#DIV/0!</v>
      </c>
      <c r="O195" s="139"/>
      <c r="P195" s="139"/>
    </row>
    <row r="196" spans="1:16">
      <c r="A196" s="137"/>
      <c r="B196" s="139" t="s">
        <v>152</v>
      </c>
      <c r="C196" s="53" t="e">
        <f t="shared" ref="C196:N196" si="74">C187/C189</f>
        <v>#DIV/0!</v>
      </c>
      <c r="D196" s="53" t="e">
        <f t="shared" si="74"/>
        <v>#DIV/0!</v>
      </c>
      <c r="E196" s="53" t="e">
        <f t="shared" si="74"/>
        <v>#DIV/0!</v>
      </c>
      <c r="F196" s="53" t="e">
        <f t="shared" si="74"/>
        <v>#DIV/0!</v>
      </c>
      <c r="G196" s="53" t="e">
        <f t="shared" si="74"/>
        <v>#DIV/0!</v>
      </c>
      <c r="H196" s="53" t="e">
        <f t="shared" si="74"/>
        <v>#DIV/0!</v>
      </c>
      <c r="I196" s="53" t="e">
        <f t="shared" si="74"/>
        <v>#DIV/0!</v>
      </c>
      <c r="J196" s="53" t="e">
        <f t="shared" si="74"/>
        <v>#DIV/0!</v>
      </c>
      <c r="K196" s="53" t="e">
        <f t="shared" si="74"/>
        <v>#DIV/0!</v>
      </c>
      <c r="L196" s="53" t="e">
        <f t="shared" si="74"/>
        <v>#DIV/0!</v>
      </c>
      <c r="M196" s="53" t="e">
        <f t="shared" si="74"/>
        <v>#DIV/0!</v>
      </c>
      <c r="N196" s="53" t="e">
        <f t="shared" si="74"/>
        <v>#DIV/0!</v>
      </c>
      <c r="O196" s="139"/>
      <c r="P196" s="139"/>
    </row>
    <row r="197" spans="1:16">
      <c r="A197" s="137"/>
      <c r="B197" s="139" t="s">
        <v>153</v>
      </c>
      <c r="C197" s="53" t="e">
        <f t="shared" ref="C197:N197" si="75">C188/C189</f>
        <v>#DIV/0!</v>
      </c>
      <c r="D197" s="53" t="e">
        <f t="shared" si="75"/>
        <v>#DIV/0!</v>
      </c>
      <c r="E197" s="53" t="e">
        <f t="shared" si="75"/>
        <v>#DIV/0!</v>
      </c>
      <c r="F197" s="53" t="e">
        <f t="shared" si="75"/>
        <v>#DIV/0!</v>
      </c>
      <c r="G197" s="53" t="e">
        <f t="shared" si="75"/>
        <v>#DIV/0!</v>
      </c>
      <c r="H197" s="53" t="e">
        <f t="shared" si="75"/>
        <v>#DIV/0!</v>
      </c>
      <c r="I197" s="53" t="e">
        <f t="shared" si="75"/>
        <v>#DIV/0!</v>
      </c>
      <c r="J197" s="53" t="e">
        <f t="shared" si="75"/>
        <v>#DIV/0!</v>
      </c>
      <c r="K197" s="53" t="e">
        <f t="shared" si="75"/>
        <v>#DIV/0!</v>
      </c>
      <c r="L197" s="53" t="e">
        <f t="shared" si="75"/>
        <v>#DIV/0!</v>
      </c>
      <c r="M197" s="53" t="e">
        <f t="shared" si="75"/>
        <v>#DIV/0!</v>
      </c>
      <c r="N197" s="53" t="e">
        <f t="shared" si="75"/>
        <v>#DIV/0!</v>
      </c>
      <c r="O197" s="139"/>
      <c r="P197" s="139"/>
    </row>
    <row r="199" spans="1:16">
      <c r="A199" s="137"/>
      <c r="B199" s="139" t="s">
        <v>60</v>
      </c>
      <c r="C199" s="139" t="s">
        <v>21</v>
      </c>
      <c r="D199" s="139" t="s">
        <v>26</v>
      </c>
      <c r="E199" s="139" t="s">
        <v>27</v>
      </c>
      <c r="F199" s="139" t="s">
        <v>28</v>
      </c>
      <c r="G199" s="139" t="s">
        <v>29</v>
      </c>
      <c r="H199" s="139" t="s">
        <v>30</v>
      </c>
      <c r="I199" s="139" t="s">
        <v>31</v>
      </c>
      <c r="J199" s="139" t="s">
        <v>32</v>
      </c>
      <c r="K199" s="139" t="s">
        <v>33</v>
      </c>
      <c r="L199" s="139" t="s">
        <v>34</v>
      </c>
      <c r="M199" s="139" t="s">
        <v>35</v>
      </c>
      <c r="N199" s="139" t="s">
        <v>36</v>
      </c>
      <c r="O199" s="139" t="s">
        <v>14</v>
      </c>
      <c r="P199" s="139" t="s">
        <v>25</v>
      </c>
    </row>
    <row r="200" spans="1:16">
      <c r="A200" s="137" t="s">
        <v>154</v>
      </c>
      <c r="B200" s="139" t="s">
        <v>148</v>
      </c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9">
        <f>SUM(C200:N200)</f>
        <v>0</v>
      </c>
      <c r="P200" s="53" t="e">
        <f>O200/O206</f>
        <v>#DIV/0!</v>
      </c>
    </row>
    <row r="201" spans="1:16">
      <c r="A201" s="137" t="s">
        <v>155</v>
      </c>
      <c r="B201" s="139" t="s">
        <v>149</v>
      </c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9">
        <f t="shared" ref="O201:O206" si="76">SUM(C201:N201)</f>
        <v>0</v>
      </c>
      <c r="P201" s="53" t="e">
        <f>O201/O206</f>
        <v>#DIV/0!</v>
      </c>
    </row>
    <row r="202" spans="1:16">
      <c r="A202" s="137"/>
      <c r="B202" s="139" t="s">
        <v>150</v>
      </c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9">
        <f t="shared" si="76"/>
        <v>0</v>
      </c>
      <c r="P202" s="53" t="e">
        <f>O202/O206</f>
        <v>#DIV/0!</v>
      </c>
    </row>
    <row r="203" spans="1:16">
      <c r="A203" s="137"/>
      <c r="B203" s="139" t="s">
        <v>151</v>
      </c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9">
        <f t="shared" si="76"/>
        <v>0</v>
      </c>
      <c r="P203" s="53" t="e">
        <f>O203/O206</f>
        <v>#DIV/0!</v>
      </c>
    </row>
    <row r="204" spans="1:16">
      <c r="A204" s="137"/>
      <c r="B204" s="139" t="s">
        <v>152</v>
      </c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9">
        <f t="shared" si="76"/>
        <v>0</v>
      </c>
      <c r="P204" s="53" t="e">
        <f>O204/O206</f>
        <v>#DIV/0!</v>
      </c>
    </row>
    <row r="205" spans="1:16">
      <c r="A205" s="137"/>
      <c r="B205" s="139" t="s">
        <v>153</v>
      </c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9">
        <f t="shared" si="76"/>
        <v>0</v>
      </c>
      <c r="P205" s="53" t="e">
        <f>O205/O206</f>
        <v>#DIV/0!</v>
      </c>
    </row>
    <row r="206" spans="1:16">
      <c r="A206" s="137"/>
      <c r="B206" s="139" t="s">
        <v>14</v>
      </c>
      <c r="C206" s="87">
        <f>SUM(C200:C205)</f>
        <v>0</v>
      </c>
      <c r="D206" s="87">
        <f>SUM(D200:D205)</f>
        <v>0</v>
      </c>
      <c r="E206" s="87">
        <f t="shared" ref="E206:N206" si="77">SUM(E200:E205)</f>
        <v>0</v>
      </c>
      <c r="F206" s="87">
        <f t="shared" si="77"/>
        <v>0</v>
      </c>
      <c r="G206" s="87">
        <f>SUM(G200:G205)</f>
        <v>0</v>
      </c>
      <c r="H206" s="87">
        <f t="shared" si="77"/>
        <v>0</v>
      </c>
      <c r="I206" s="87">
        <f t="shared" si="77"/>
        <v>0</v>
      </c>
      <c r="J206" s="87">
        <f t="shared" si="77"/>
        <v>0</v>
      </c>
      <c r="K206" s="87">
        <f t="shared" si="77"/>
        <v>0</v>
      </c>
      <c r="L206" s="87">
        <f t="shared" si="77"/>
        <v>0</v>
      </c>
      <c r="M206" s="87">
        <f t="shared" si="77"/>
        <v>0</v>
      </c>
      <c r="N206" s="87">
        <f t="shared" si="77"/>
        <v>0</v>
      </c>
      <c r="O206" s="49">
        <f t="shared" si="76"/>
        <v>0</v>
      </c>
      <c r="P206" s="139"/>
    </row>
    <row r="208" spans="1:16">
      <c r="A208" s="137"/>
      <c r="B208" s="139" t="s">
        <v>25</v>
      </c>
      <c r="C208" s="139" t="s">
        <v>21</v>
      </c>
      <c r="D208" s="139" t="s">
        <v>26</v>
      </c>
      <c r="E208" s="139" t="s">
        <v>27</v>
      </c>
      <c r="F208" s="139" t="s">
        <v>28</v>
      </c>
      <c r="G208" s="139" t="s">
        <v>29</v>
      </c>
      <c r="H208" s="139" t="s">
        <v>30</v>
      </c>
      <c r="I208" s="139" t="s">
        <v>31</v>
      </c>
      <c r="J208" s="139" t="s">
        <v>32</v>
      </c>
      <c r="K208" s="139" t="s">
        <v>33</v>
      </c>
      <c r="L208" s="139" t="s">
        <v>34</v>
      </c>
      <c r="M208" s="139" t="s">
        <v>35</v>
      </c>
      <c r="N208" s="139" t="s">
        <v>36</v>
      </c>
      <c r="O208" s="139" t="s">
        <v>14</v>
      </c>
      <c r="P208" s="139" t="s">
        <v>25</v>
      </c>
    </row>
    <row r="209" spans="1:16">
      <c r="A209" s="137"/>
      <c r="B209" s="139" t="s">
        <v>148</v>
      </c>
      <c r="C209" s="53" t="e">
        <f>C200/C206</f>
        <v>#DIV/0!</v>
      </c>
      <c r="D209" s="53" t="e">
        <f t="shared" ref="D209" si="78">D200/D206</f>
        <v>#DIV/0!</v>
      </c>
      <c r="E209" s="53" t="e">
        <f>E200/E206</f>
        <v>#DIV/0!</v>
      </c>
      <c r="F209" s="53" t="e">
        <f t="shared" ref="F209:M209" si="79">F200/F206</f>
        <v>#DIV/0!</v>
      </c>
      <c r="G209" s="53" t="e">
        <f t="shared" si="79"/>
        <v>#DIV/0!</v>
      </c>
      <c r="H209" s="53" t="e">
        <f t="shared" si="79"/>
        <v>#DIV/0!</v>
      </c>
      <c r="I209" s="53" t="e">
        <f t="shared" si="79"/>
        <v>#DIV/0!</v>
      </c>
      <c r="J209" s="53" t="e">
        <f t="shared" si="79"/>
        <v>#DIV/0!</v>
      </c>
      <c r="K209" s="53" t="e">
        <f t="shared" si="79"/>
        <v>#DIV/0!</v>
      </c>
      <c r="L209" s="53" t="e">
        <f t="shared" si="79"/>
        <v>#DIV/0!</v>
      </c>
      <c r="M209" s="53" t="e">
        <f t="shared" si="79"/>
        <v>#DIV/0!</v>
      </c>
      <c r="N209" s="53" t="e">
        <f>N200/N206</f>
        <v>#DIV/0!</v>
      </c>
      <c r="O209" s="139"/>
      <c r="P209" s="139"/>
    </row>
    <row r="210" spans="1:16">
      <c r="A210" s="137"/>
      <c r="B210" s="139" t="s">
        <v>149</v>
      </c>
      <c r="C210" s="53" t="e">
        <f t="shared" ref="C210:N210" si="80">C201/C206</f>
        <v>#DIV/0!</v>
      </c>
      <c r="D210" s="53" t="e">
        <f t="shared" si="80"/>
        <v>#DIV/0!</v>
      </c>
      <c r="E210" s="53" t="e">
        <f t="shared" si="80"/>
        <v>#DIV/0!</v>
      </c>
      <c r="F210" s="53" t="e">
        <f t="shared" si="80"/>
        <v>#DIV/0!</v>
      </c>
      <c r="G210" s="53" t="e">
        <f t="shared" si="80"/>
        <v>#DIV/0!</v>
      </c>
      <c r="H210" s="53" t="e">
        <f t="shared" si="80"/>
        <v>#DIV/0!</v>
      </c>
      <c r="I210" s="53" t="e">
        <f t="shared" si="80"/>
        <v>#DIV/0!</v>
      </c>
      <c r="J210" s="53" t="e">
        <f t="shared" si="80"/>
        <v>#DIV/0!</v>
      </c>
      <c r="K210" s="53" t="e">
        <f t="shared" si="80"/>
        <v>#DIV/0!</v>
      </c>
      <c r="L210" s="53" t="e">
        <f t="shared" si="80"/>
        <v>#DIV/0!</v>
      </c>
      <c r="M210" s="53" t="e">
        <f t="shared" si="80"/>
        <v>#DIV/0!</v>
      </c>
      <c r="N210" s="53" t="e">
        <f t="shared" si="80"/>
        <v>#DIV/0!</v>
      </c>
      <c r="O210" s="139"/>
      <c r="P210" s="139"/>
    </row>
    <row r="211" spans="1:16">
      <c r="A211" s="137"/>
      <c r="B211" s="139" t="s">
        <v>150</v>
      </c>
      <c r="C211" s="53" t="e">
        <f t="shared" ref="C211:N211" si="81">C202/C206</f>
        <v>#DIV/0!</v>
      </c>
      <c r="D211" s="53" t="e">
        <f t="shared" si="81"/>
        <v>#DIV/0!</v>
      </c>
      <c r="E211" s="53" t="e">
        <f t="shared" si="81"/>
        <v>#DIV/0!</v>
      </c>
      <c r="F211" s="53" t="e">
        <f t="shared" si="81"/>
        <v>#DIV/0!</v>
      </c>
      <c r="G211" s="53" t="e">
        <f t="shared" si="81"/>
        <v>#DIV/0!</v>
      </c>
      <c r="H211" s="53" t="e">
        <f t="shared" si="81"/>
        <v>#DIV/0!</v>
      </c>
      <c r="I211" s="53" t="e">
        <f t="shared" si="81"/>
        <v>#DIV/0!</v>
      </c>
      <c r="J211" s="53" t="e">
        <f t="shared" si="81"/>
        <v>#DIV/0!</v>
      </c>
      <c r="K211" s="53" t="e">
        <f t="shared" si="81"/>
        <v>#DIV/0!</v>
      </c>
      <c r="L211" s="53" t="e">
        <f t="shared" si="81"/>
        <v>#DIV/0!</v>
      </c>
      <c r="M211" s="53" t="e">
        <f t="shared" si="81"/>
        <v>#DIV/0!</v>
      </c>
      <c r="N211" s="53" t="e">
        <f t="shared" si="81"/>
        <v>#DIV/0!</v>
      </c>
      <c r="O211" s="139"/>
      <c r="P211" s="139"/>
    </row>
    <row r="212" spans="1:16">
      <c r="A212" s="137"/>
      <c r="B212" s="139" t="s">
        <v>151</v>
      </c>
      <c r="C212" s="53" t="e">
        <f t="shared" ref="C212:N212" si="82">C203/C206</f>
        <v>#DIV/0!</v>
      </c>
      <c r="D212" s="53" t="e">
        <f t="shared" si="82"/>
        <v>#DIV/0!</v>
      </c>
      <c r="E212" s="53" t="e">
        <f t="shared" si="82"/>
        <v>#DIV/0!</v>
      </c>
      <c r="F212" s="53" t="e">
        <f t="shared" si="82"/>
        <v>#DIV/0!</v>
      </c>
      <c r="G212" s="53" t="e">
        <f t="shared" si="82"/>
        <v>#DIV/0!</v>
      </c>
      <c r="H212" s="53" t="e">
        <f t="shared" si="82"/>
        <v>#DIV/0!</v>
      </c>
      <c r="I212" s="53" t="e">
        <f t="shared" si="82"/>
        <v>#DIV/0!</v>
      </c>
      <c r="J212" s="53" t="e">
        <f t="shared" si="82"/>
        <v>#DIV/0!</v>
      </c>
      <c r="K212" s="53" t="e">
        <f t="shared" si="82"/>
        <v>#DIV/0!</v>
      </c>
      <c r="L212" s="53" t="e">
        <f t="shared" si="82"/>
        <v>#DIV/0!</v>
      </c>
      <c r="M212" s="53" t="e">
        <f t="shared" si="82"/>
        <v>#DIV/0!</v>
      </c>
      <c r="N212" s="53" t="e">
        <f t="shared" si="82"/>
        <v>#DIV/0!</v>
      </c>
      <c r="O212" s="139"/>
      <c r="P212" s="139"/>
    </row>
    <row r="213" spans="1:16">
      <c r="A213" s="137"/>
      <c r="B213" s="139" t="s">
        <v>152</v>
      </c>
      <c r="C213" s="53" t="e">
        <f t="shared" ref="C213:N213" si="83">C204/C206</f>
        <v>#DIV/0!</v>
      </c>
      <c r="D213" s="53" t="e">
        <f t="shared" si="83"/>
        <v>#DIV/0!</v>
      </c>
      <c r="E213" s="53" t="e">
        <f t="shared" si="83"/>
        <v>#DIV/0!</v>
      </c>
      <c r="F213" s="53" t="e">
        <f t="shared" si="83"/>
        <v>#DIV/0!</v>
      </c>
      <c r="G213" s="53" t="e">
        <f t="shared" si="83"/>
        <v>#DIV/0!</v>
      </c>
      <c r="H213" s="53" t="e">
        <f t="shared" si="83"/>
        <v>#DIV/0!</v>
      </c>
      <c r="I213" s="53" t="e">
        <f t="shared" si="83"/>
        <v>#DIV/0!</v>
      </c>
      <c r="J213" s="53" t="e">
        <f t="shared" si="83"/>
        <v>#DIV/0!</v>
      </c>
      <c r="K213" s="53" t="e">
        <f t="shared" si="83"/>
        <v>#DIV/0!</v>
      </c>
      <c r="L213" s="53" t="e">
        <f t="shared" si="83"/>
        <v>#DIV/0!</v>
      </c>
      <c r="M213" s="53" t="e">
        <f t="shared" si="83"/>
        <v>#DIV/0!</v>
      </c>
      <c r="N213" s="53" t="e">
        <f t="shared" si="83"/>
        <v>#DIV/0!</v>
      </c>
      <c r="O213" s="139"/>
      <c r="P213" s="139"/>
    </row>
    <row r="214" spans="1:16">
      <c r="A214" s="137"/>
      <c r="B214" s="139" t="s">
        <v>153</v>
      </c>
      <c r="C214" s="53" t="e">
        <f t="shared" ref="C214:N214" si="84">C205/C206</f>
        <v>#DIV/0!</v>
      </c>
      <c r="D214" s="53" t="e">
        <f t="shared" si="84"/>
        <v>#DIV/0!</v>
      </c>
      <c r="E214" s="53" t="e">
        <f t="shared" si="84"/>
        <v>#DIV/0!</v>
      </c>
      <c r="F214" s="53" t="e">
        <f t="shared" si="84"/>
        <v>#DIV/0!</v>
      </c>
      <c r="G214" s="53" t="e">
        <f t="shared" si="84"/>
        <v>#DIV/0!</v>
      </c>
      <c r="H214" s="53" t="e">
        <f t="shared" si="84"/>
        <v>#DIV/0!</v>
      </c>
      <c r="I214" s="53" t="e">
        <f t="shared" si="84"/>
        <v>#DIV/0!</v>
      </c>
      <c r="J214" s="53" t="e">
        <f t="shared" si="84"/>
        <v>#DIV/0!</v>
      </c>
      <c r="K214" s="53" t="e">
        <f t="shared" si="84"/>
        <v>#DIV/0!</v>
      </c>
      <c r="L214" s="53" t="e">
        <f t="shared" si="84"/>
        <v>#DIV/0!</v>
      </c>
      <c r="M214" s="53" t="e">
        <f t="shared" si="84"/>
        <v>#DIV/0!</v>
      </c>
      <c r="N214" s="53" t="e">
        <f t="shared" si="84"/>
        <v>#DIV/0!</v>
      </c>
      <c r="O214" s="139"/>
      <c r="P214" s="139"/>
    </row>
    <row r="216" spans="1:16">
      <c r="A216" s="137"/>
      <c r="B216" s="139" t="s">
        <v>60</v>
      </c>
      <c r="C216" s="139" t="s">
        <v>21</v>
      </c>
      <c r="D216" s="139" t="s">
        <v>26</v>
      </c>
      <c r="E216" s="139" t="s">
        <v>27</v>
      </c>
      <c r="F216" s="139" t="s">
        <v>28</v>
      </c>
      <c r="G216" s="139" t="s">
        <v>29</v>
      </c>
      <c r="H216" s="139" t="s">
        <v>30</v>
      </c>
      <c r="I216" s="139" t="s">
        <v>31</v>
      </c>
      <c r="J216" s="139" t="s">
        <v>32</v>
      </c>
      <c r="K216" s="139" t="s">
        <v>33</v>
      </c>
      <c r="L216" s="139" t="s">
        <v>34</v>
      </c>
      <c r="M216" s="139" t="s">
        <v>35</v>
      </c>
      <c r="N216" s="139" t="s">
        <v>36</v>
      </c>
      <c r="O216" s="139" t="s">
        <v>14</v>
      </c>
      <c r="P216" s="139" t="s">
        <v>25</v>
      </c>
    </row>
    <row r="217" spans="1:16">
      <c r="A217" s="137" t="s">
        <v>154</v>
      </c>
      <c r="B217" s="139" t="s">
        <v>148</v>
      </c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139">
        <f>SUM(C217:N217)</f>
        <v>0</v>
      </c>
      <c r="P217" s="53" t="e">
        <f>O217/O223</f>
        <v>#DIV/0!</v>
      </c>
    </row>
    <row r="218" spans="1:16">
      <c r="A218" s="137" t="s">
        <v>156</v>
      </c>
      <c r="B218" s="139" t="s">
        <v>149</v>
      </c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139">
        <f t="shared" ref="O218:O223" si="85">SUM(C218:N218)</f>
        <v>0</v>
      </c>
      <c r="P218" s="53" t="e">
        <f>O218/O223</f>
        <v>#DIV/0!</v>
      </c>
    </row>
    <row r="219" spans="1:16">
      <c r="A219" s="137"/>
      <c r="B219" s="139" t="s">
        <v>150</v>
      </c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139">
        <f t="shared" si="85"/>
        <v>0</v>
      </c>
      <c r="P219" s="53" t="e">
        <f>O219/O223</f>
        <v>#DIV/0!</v>
      </c>
    </row>
    <row r="220" spans="1:16">
      <c r="A220" s="137"/>
      <c r="B220" s="139" t="s">
        <v>151</v>
      </c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139">
        <f t="shared" si="85"/>
        <v>0</v>
      </c>
      <c r="P220" s="53" t="e">
        <f>O220/O223</f>
        <v>#DIV/0!</v>
      </c>
    </row>
    <row r="221" spans="1:16">
      <c r="A221" s="137"/>
      <c r="B221" s="139" t="s">
        <v>152</v>
      </c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139">
        <f t="shared" si="85"/>
        <v>0</v>
      </c>
      <c r="P221" s="53" t="e">
        <f>O221/O223</f>
        <v>#DIV/0!</v>
      </c>
    </row>
    <row r="222" spans="1:16">
      <c r="A222" s="137"/>
      <c r="B222" s="139" t="s">
        <v>153</v>
      </c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139">
        <f t="shared" si="85"/>
        <v>0</v>
      </c>
      <c r="P222" s="53" t="e">
        <f>O222/O223</f>
        <v>#DIV/0!</v>
      </c>
    </row>
    <row r="223" spans="1:16">
      <c r="A223" s="137"/>
      <c r="B223" s="139" t="s">
        <v>14</v>
      </c>
      <c r="C223" s="63">
        <f>SUM(C217:C222)</f>
        <v>0</v>
      </c>
      <c r="D223" s="63">
        <f t="shared" ref="D223:M223" si="86">SUM(D217:D222)</f>
        <v>0</v>
      </c>
      <c r="E223" s="63">
        <f t="shared" si="86"/>
        <v>0</v>
      </c>
      <c r="F223" s="63">
        <f t="shared" si="86"/>
        <v>0</v>
      </c>
      <c r="G223" s="63">
        <f t="shared" si="86"/>
        <v>0</v>
      </c>
      <c r="H223" s="63">
        <f t="shared" si="86"/>
        <v>0</v>
      </c>
      <c r="I223" s="63">
        <f t="shared" si="86"/>
        <v>0</v>
      </c>
      <c r="J223" s="63">
        <f t="shared" si="86"/>
        <v>0</v>
      </c>
      <c r="K223" s="63">
        <f t="shared" si="86"/>
        <v>0</v>
      </c>
      <c r="L223" s="63">
        <f t="shared" si="86"/>
        <v>0</v>
      </c>
      <c r="M223" s="63">
        <f t="shared" si="86"/>
        <v>0</v>
      </c>
      <c r="N223" s="63">
        <f t="shared" ref="L223:N223" si="87">SUM(N217:N222)</f>
        <v>0</v>
      </c>
      <c r="O223" s="139">
        <f t="shared" si="85"/>
        <v>0</v>
      </c>
      <c r="P223" s="139"/>
    </row>
  </sheetData>
  <mergeCells count="46">
    <mergeCell ref="A84:B84"/>
    <mergeCell ref="A1:B1"/>
    <mergeCell ref="A70:B70"/>
    <mergeCell ref="A71:B71"/>
    <mergeCell ref="A72:B72"/>
    <mergeCell ref="A75:B75"/>
    <mergeCell ref="A76:B76"/>
    <mergeCell ref="A77:B77"/>
    <mergeCell ref="A78:B78"/>
    <mergeCell ref="A79:B79"/>
    <mergeCell ref="A82:B82"/>
    <mergeCell ref="A83:B83"/>
    <mergeCell ref="A103:B103"/>
    <mergeCell ref="A85:B85"/>
    <mergeCell ref="A86:B86"/>
    <mergeCell ref="A90:B90"/>
    <mergeCell ref="Q90:U90"/>
    <mergeCell ref="A91:B91"/>
    <mergeCell ref="A92:B92"/>
    <mergeCell ref="A94:B94"/>
    <mergeCell ref="A95:B95"/>
    <mergeCell ref="A96:B96"/>
    <mergeCell ref="A97:B97"/>
    <mergeCell ref="A102:B102"/>
    <mergeCell ref="A93:B93"/>
    <mergeCell ref="A118:B118"/>
    <mergeCell ref="A104:B104"/>
    <mergeCell ref="A106:B106"/>
    <mergeCell ref="A107:B107"/>
    <mergeCell ref="A108:B108"/>
    <mergeCell ref="A111:B111"/>
    <mergeCell ref="A112:B112"/>
    <mergeCell ref="A113:B113"/>
    <mergeCell ref="A114:B114"/>
    <mergeCell ref="A115:B115"/>
    <mergeCell ref="A116:B116"/>
    <mergeCell ref="A117:B117"/>
    <mergeCell ref="A105:B105"/>
    <mergeCell ref="A125:B125"/>
    <mergeCell ref="A130:B130"/>
    <mergeCell ref="A119:B119"/>
    <mergeCell ref="A120:B120"/>
    <mergeCell ref="A121:B121"/>
    <mergeCell ref="A122:B122"/>
    <mergeCell ref="A123:B123"/>
    <mergeCell ref="A124:B124"/>
  </mergeCells>
  <phoneticPr fontId="2"/>
  <pageMargins left="0.7" right="0.7" top="0.75" bottom="0.75" header="0.3" footer="0.3"/>
  <pageSetup paperSize="9" scale="57" orientation="portrait" r:id="rId1"/>
  <rowBreaks count="1" manualBreakCount="1">
    <brk id="89" max="16383" man="1"/>
  </rowBreaks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平井美結</dc:creator>
  <cp:keywords/>
  <dc:description/>
  <cp:lastModifiedBy>akio suzuki</cp:lastModifiedBy>
  <cp:revision/>
  <dcterms:created xsi:type="dcterms:W3CDTF">2013-07-29T08:00:49Z</dcterms:created>
  <dcterms:modified xsi:type="dcterms:W3CDTF">2018-07-21T08:53:39Z</dcterms:modified>
  <cp:category/>
  <cp:contentStatus/>
</cp:coreProperties>
</file>